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94" i="1" l="1"/>
  <c r="F785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1" i="1"/>
  <c r="E71" i="1"/>
  <c r="F70" i="1"/>
  <c r="E69" i="1"/>
  <c r="F68" i="1"/>
  <c r="F67" i="1"/>
  <c r="F65" i="1"/>
  <c r="F64" i="1"/>
  <c r="F63" i="1"/>
  <c r="F62" i="1"/>
  <c r="F57" i="1"/>
  <c r="F56" i="1"/>
  <c r="F55" i="1"/>
  <c r="F54" i="1"/>
  <c r="E52" i="1"/>
  <c r="F52" i="1" s="1"/>
  <c r="F50" i="1"/>
  <c r="F49" i="1"/>
  <c r="F48" i="1"/>
  <c r="F46" i="1"/>
  <c r="F45" i="1"/>
  <c r="F44" i="1"/>
  <c r="F43" i="1" s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98" i="1" s="1"/>
  <c r="F11" i="1"/>
  <c r="F796" i="1" l="1"/>
</calcChain>
</file>

<file path=xl/sharedStrings.xml><?xml version="1.0" encoding="utf-8"?>
<sst xmlns="http://schemas.openxmlformats.org/spreadsheetml/2006/main" count="1961" uniqueCount="1562">
  <si>
    <t>CHÙA GIÁC NGỘ</t>
  </si>
  <si>
    <t>QUỸ ĐẠO PHẬT NGÀY NAY</t>
  </si>
  <si>
    <t>TỔNG KẾT CHƯƠNG TRÌNH HỖ TRỢ "QUỸ ĐỜI SỐNG TĂNG NI" - HỌC VIỆN PHẬT GIÁO VIỆT NAM GIAI ĐOẠN I - Tháng 5/2016 (C76)</t>
  </si>
  <si>
    <t>Ngày: Ngày 10/6/2015 - 10/6/2016</t>
  </si>
  <si>
    <t>Địa điểm: Xã Lê minh Xuân, Huyện Bình Chánh, TP HCM</t>
  </si>
  <si>
    <t>A/ Tổng chi (tính từ T4/2016 đến 10/6/2016)</t>
  </si>
  <si>
    <t>STT</t>
  </si>
  <si>
    <t>Diễn giải</t>
  </si>
  <si>
    <t>ĐVT</t>
  </si>
  <si>
    <t>Số lượng</t>
  </si>
  <si>
    <t>Đơn giá</t>
  </si>
  <si>
    <t>Số tiền</t>
  </si>
  <si>
    <t>Ghi chú</t>
  </si>
  <si>
    <t>[1]</t>
  </si>
  <si>
    <t>[2]</t>
  </si>
  <si>
    <t>[3]=[1]*[2]</t>
  </si>
  <si>
    <t>Chổi quét nhà</t>
  </si>
  <si>
    <t>cây</t>
  </si>
  <si>
    <t>Do PT đóng góp</t>
  </si>
  <si>
    <t>Ca nhựa đựng nước</t>
  </si>
  <si>
    <t>cái</t>
  </si>
  <si>
    <t>Đồ hốt rác</t>
  </si>
  <si>
    <t>Thùng đựng rác trong phòng</t>
  </si>
  <si>
    <t>Bộ cây lau nhà</t>
  </si>
  <si>
    <t>Cờ 60x80</t>
  </si>
  <si>
    <t>Cờ 80x120</t>
  </si>
  <si>
    <t>Cờ 150x200</t>
  </si>
  <si>
    <t>Cờ 200x300</t>
  </si>
  <si>
    <t>Cờ dây (25m/dây)</t>
  </si>
  <si>
    <t>dây</t>
  </si>
  <si>
    <t>Tre 1,7m</t>
  </si>
  <si>
    <t>Tre 2m</t>
  </si>
  <si>
    <t>Tre 3m</t>
  </si>
  <si>
    <t>Khí cầu treo cờ</t>
  </si>
  <si>
    <t>Vải màu trang trí và công may</t>
  </si>
  <si>
    <t>Xe đẩy nước lau nhà</t>
  </si>
  <si>
    <t>Miếng lau dự phòng</t>
  </si>
  <si>
    <t>Tấm lau nhà 4,5 tấc</t>
  </si>
  <si>
    <t>Tấm lau nhà 6 tấc</t>
  </si>
  <si>
    <t>Thùng sơn rỗng</t>
  </si>
  <si>
    <t>Chai Vim vệ sinh</t>
  </si>
  <si>
    <t>chai</t>
  </si>
  <si>
    <t>Nước lau kính</t>
  </si>
  <si>
    <t>Bao rác(lốc)</t>
  </si>
  <si>
    <t>lốc</t>
  </si>
  <si>
    <t>Ky hốt rác</t>
  </si>
  <si>
    <t>Giẻ</t>
  </si>
  <si>
    <t>Chổi</t>
  </si>
  <si>
    <t>Nước suối</t>
  </si>
  <si>
    <t>thùng</t>
  </si>
  <si>
    <t>Thức ăn</t>
  </si>
  <si>
    <t xml:space="preserve">Xe đưa đón </t>
  </si>
  <si>
    <t>Xe chở dụng cụ vệ sinh</t>
  </si>
  <si>
    <t>Thuê xe 45 chỗ -  Ng:03/05</t>
  </si>
  <si>
    <t xml:space="preserve">Có Chứng từ, lưu tại VP </t>
  </si>
  <si>
    <t>Xà bông + omo</t>
  </si>
  <si>
    <t>Vật dụng cá nhân + vật dụng vệ sinh phòng</t>
  </si>
  <si>
    <t>Bình thủy tinh KIG 1.3L</t>
  </si>
  <si>
    <t>Cái</t>
  </si>
  <si>
    <t xml:space="preserve">Có Chứng từ, lưu tại HV </t>
  </si>
  <si>
    <t>Ly nước quai sọc 230ML</t>
  </si>
  <si>
    <t>Ghế nhựa</t>
  </si>
  <si>
    <t>Tiền vận chuyển xuống LMX</t>
  </si>
  <si>
    <t>Bánh mì</t>
  </si>
  <si>
    <t>ổ</t>
  </si>
  <si>
    <t>Thuê xe 45 chỗ  -Ng:08/05</t>
  </si>
  <si>
    <t>Nước chai</t>
  </si>
  <si>
    <t>Hình WC</t>
  </si>
  <si>
    <t>hình</t>
  </si>
  <si>
    <t>Xe máy</t>
  </si>
  <si>
    <t>xe</t>
  </si>
  <si>
    <t>HT lọc nước tinh khiết RO 250l/giờ</t>
  </si>
  <si>
    <t>Hạt nêm nấm hương magie 450gr</t>
  </si>
  <si>
    <t>gói</t>
  </si>
  <si>
    <t>Áo QDPNN cho Phụng sự viên</t>
  </si>
  <si>
    <t>Tiền mặt gửi Sư Cô Nguyệt</t>
  </si>
  <si>
    <t>Đồng</t>
  </si>
  <si>
    <t>Tiền mặt gửi Thầy Ngộ Chơn</t>
  </si>
  <si>
    <t>Thuê xe HVPG lmx - Chùa Vĩnh nghiêm Ng: 14/05</t>
  </si>
  <si>
    <t>Thuê xe HVPG lmx - VN Quốc tự Ng: 15/05</t>
  </si>
  <si>
    <t>Thuê xe HVPG - VN Quốc tự 21/05: 4*1.800.000</t>
  </si>
  <si>
    <t>Thuê xe HVPG - Chùa Vĩnh nghiêm 21/05 2xe*2.1000.000</t>
  </si>
  <si>
    <t>Thuê xe Chùa V Nghiêm -HVPG 29/05 4xe</t>
  </si>
  <si>
    <t>Bục Thuyết giảng</t>
  </si>
  <si>
    <t>Gạo</t>
  </si>
  <si>
    <t>tấn</t>
  </si>
  <si>
    <t>Cơm trưa ngày khánh thành</t>
  </si>
  <si>
    <t>suất</t>
  </si>
  <si>
    <t>Hệ thống Giàn phơi thông minh Duy Lợi</t>
  </si>
  <si>
    <t>Bộ</t>
  </si>
  <si>
    <t>Xe điện Nhật Bản 11 và 14 chỗ ngồi (chưa tính chi phí nhập khẩu)</t>
  </si>
  <si>
    <t>chiếc</t>
  </si>
  <si>
    <t>sẽ tính chi vận chuyển và nhập khẩu vào đợt kết toán tiếp theo</t>
  </si>
  <si>
    <t>Hệ thống camera</t>
  </si>
  <si>
    <t>tạm tính theo Bảng quyết toán ngày 01/05/2016 Công ty Bảo Việt</t>
  </si>
  <si>
    <t>Tổng đài điện thoại cho các phòng</t>
  </si>
  <si>
    <t>tạm tính theo Bảng báo giá ngày 04/06/2016 Công ty Bảo Việt</t>
  </si>
  <si>
    <t>Loa hộp 30W, màu trắng BS1030W</t>
  </si>
  <si>
    <t>Amply 360W A – 1360 MKII</t>
  </si>
  <si>
    <t>Micro không dây SLX24II</t>
  </si>
  <si>
    <t>Micro dây</t>
  </si>
  <si>
    <t>Dây loa</t>
  </si>
  <si>
    <t>Cuộn</t>
  </si>
  <si>
    <t>Máy vi tính + máy in</t>
  </si>
  <si>
    <t>Kỷ niệm chương</t>
  </si>
  <si>
    <t>Thuê thiết + Nhân viên quay</t>
  </si>
  <si>
    <t xml:space="preserve">Máy điện thoại để bàn </t>
  </si>
  <si>
    <t xml:space="preserve">Chốt cửa + nơ </t>
  </si>
  <si>
    <t>Inox sào phơi đồ, móc, nhà tắm</t>
  </si>
  <si>
    <t>Bảng Meka  gắn cửa</t>
  </si>
  <si>
    <t>Tiền nhân công chuyển bàn ghế + vật tư</t>
  </si>
  <si>
    <t>Thuê diệt côn trùng</t>
  </si>
  <si>
    <t>Tiền 2 ổ khoá - Phòng Hoà thượng</t>
  </si>
  <si>
    <t>2 ổ khoá phòng SP toà hành chánh</t>
  </si>
  <si>
    <t>Máy quạt hơi nước - Chánh điện, nhà bếp</t>
  </si>
  <si>
    <t xml:space="preserve">2 máy quay + pin </t>
  </si>
  <si>
    <t>Chân quay phim</t>
  </si>
  <si>
    <t>Máy thu âm</t>
  </si>
  <si>
    <t>Đài sen hồng</t>
  </si>
  <si>
    <t>Đài sen vàng</t>
  </si>
  <si>
    <t>Cửa sổ nhôm màu gỗ</t>
  </si>
  <si>
    <t>TỔNG</t>
  </si>
  <si>
    <t>[a]</t>
  </si>
  <si>
    <t>* Lưu ý:</t>
  </si>
  <si>
    <t>Đóng góp bằng hiện vật được quy đổi thành tiền theo giá tham khảo hoặc giá trị Mạnh thường quân ghi nhận</t>
  </si>
  <si>
    <t>B/ Tổng thu (từ ngày 10/6/2015 đến hết ngày 10/6/2016)</t>
  </si>
  <si>
    <t>Phương danh</t>
  </si>
  <si>
    <t>Ngày</t>
  </si>
  <si>
    <t>Ngoại tệ</t>
  </si>
  <si>
    <t>Tỉ giá</t>
  </si>
  <si>
    <t>A001</t>
  </si>
  <si>
    <t>Gia đình Phong Hương (Úc châu)</t>
  </si>
  <si>
    <t>A002</t>
  </si>
  <si>
    <t>Giác hải Hạnh - Giác Định</t>
  </si>
  <si>
    <t>A003</t>
  </si>
  <si>
    <t>Giác Từ Bi</t>
  </si>
  <si>
    <t>A004</t>
  </si>
  <si>
    <t>Giác Từ Bi - Nguyễn Thị Thu Thủy</t>
  </si>
  <si>
    <t>A005</t>
  </si>
  <si>
    <t>A006</t>
  </si>
  <si>
    <t>A007</t>
  </si>
  <si>
    <t>Hội Phật tử Việt Nam tại Nhật Bản (Q.T.D.H)</t>
  </si>
  <si>
    <t>A008</t>
  </si>
  <si>
    <t>Hội Phật tử Việt Nam tại Nhật Bản (SC Tâm Trí)</t>
  </si>
  <si>
    <t>A009</t>
  </si>
  <si>
    <t>HT Yoshimizu Daichi</t>
  </si>
  <si>
    <t>A010</t>
  </si>
  <si>
    <t>Lam Hoàng Lôc</t>
  </si>
  <si>
    <t>A011</t>
  </si>
  <si>
    <t>Lê Thị Kim Thu - Nghiêm Xuân Cường</t>
  </si>
  <si>
    <t>A012</t>
  </si>
  <si>
    <t>A013</t>
  </si>
  <si>
    <t>Lương Thiệu Minh (Thụy Sĩ)</t>
  </si>
  <si>
    <t>A014</t>
  </si>
  <si>
    <t>A016</t>
  </si>
  <si>
    <t>Ngộ Trí Dũng - Diệu Hương</t>
  </si>
  <si>
    <t>A017</t>
  </si>
  <si>
    <t>A018</t>
  </si>
  <si>
    <t>A019</t>
  </si>
  <si>
    <t>A020</t>
  </si>
  <si>
    <t>Nguyễn Văn Mai (USA)</t>
  </si>
  <si>
    <t>1000USD</t>
  </si>
  <si>
    <t>A021</t>
  </si>
  <si>
    <t>Quang Thắng và Quang Độ (Úc châu)</t>
  </si>
  <si>
    <t>A022</t>
  </si>
  <si>
    <t>Thiện Phước Hòa (Úc châu)</t>
  </si>
  <si>
    <t>A024</t>
  </si>
  <si>
    <t>Gia đình Hà Quốc Long (Úc châu)</t>
  </si>
  <si>
    <t>24/7/2015</t>
  </si>
  <si>
    <t>A025</t>
  </si>
  <si>
    <t>Minh Hòa Mã thành Thuận &amp; 
Diệu Đào Nguyển thị Kiêm Huê</t>
  </si>
  <si>
    <t>1000AUD</t>
  </si>
  <si>
    <t>A026</t>
  </si>
  <si>
    <t>Sien Hon Sun</t>
  </si>
  <si>
    <t>400AUD</t>
  </si>
  <si>
    <t>A027</t>
  </si>
  <si>
    <t>Quảng Diệu</t>
  </si>
  <si>
    <t>A028</t>
  </si>
  <si>
    <t>Diệu Đắc</t>
  </si>
  <si>
    <t>24/09/2015</t>
  </si>
  <si>
    <t>A029</t>
  </si>
  <si>
    <t>Nguyễn Văn Kiệt- Thiện Hữu</t>
  </si>
  <si>
    <t>30/09/2015</t>
  </si>
  <si>
    <t>100AUD</t>
  </si>
  <si>
    <t>A030</t>
  </si>
  <si>
    <t>Đặng Trúc Anh- Diệu Khai</t>
  </si>
  <si>
    <t>A032</t>
  </si>
  <si>
    <t>Hải và Năng( Úc châu)</t>
  </si>
  <si>
    <t>A033</t>
  </si>
  <si>
    <t>Duyên Ngọc-Alsen str
14, 48429, Rheine, Đức</t>
  </si>
  <si>
    <t>100EUR</t>
  </si>
  <si>
    <t>A034</t>
  </si>
  <si>
    <t>Lý Hoa- Đức</t>
  </si>
  <si>
    <t>50EUR</t>
  </si>
  <si>
    <t>A035</t>
  </si>
  <si>
    <t>Diệu Chơn- Huỳnh Kim Phượng
:Meppen, Đức</t>
  </si>
  <si>
    <t>A036</t>
  </si>
  <si>
    <t>Ngọc Bình -Ô Thị Hai-Meppen, Đức</t>
  </si>
  <si>
    <t>A037</t>
  </si>
  <si>
    <t>Tùng Lâm Linh Sơn -Pháp</t>
  </si>
  <si>
    <t>1000EUR</t>
  </si>
  <si>
    <t>A038</t>
  </si>
  <si>
    <t>Nhóm Lê Thị Kim Thu- Đức</t>
  </si>
  <si>
    <t>1600EUR</t>
  </si>
  <si>
    <t>A039</t>
  </si>
  <si>
    <t>Chùa Hoa Nghiêm -Paris, Pháp</t>
  </si>
  <si>
    <t>500EUR</t>
  </si>
  <si>
    <t>A040</t>
  </si>
  <si>
    <t>Tâm Hoa Khai</t>
  </si>
  <si>
    <t>A041</t>
  </si>
  <si>
    <t>Lê Thị Quyên</t>
  </si>
  <si>
    <t>A042</t>
  </si>
  <si>
    <t>Sư cô Như Tâm- Japan</t>
  </si>
  <si>
    <t>100000JPY</t>
  </si>
  <si>
    <t>A043</t>
  </si>
  <si>
    <t>Đặng Hữu Hiếu- Thụy Sĩ</t>
  </si>
  <si>
    <t>2000CHF</t>
  </si>
  <si>
    <t>A044</t>
  </si>
  <si>
    <t>Phật tử chùa Linh Phong -Thụy Sĩ</t>
  </si>
  <si>
    <t>1240CHF</t>
  </si>
  <si>
    <t>A045</t>
  </si>
  <si>
    <t>Phật tử Dresden - Đức</t>
  </si>
  <si>
    <t>1050EUR</t>
  </si>
  <si>
    <t>A046</t>
  </si>
  <si>
    <t>Hồng Anh-Budapest, Hungary</t>
  </si>
  <si>
    <t>A047</t>
  </si>
  <si>
    <t>Trịnh Ái Liên-Budapest, Hungary</t>
  </si>
  <si>
    <t>A048</t>
  </si>
  <si>
    <t>Thiện Phước -Đức</t>
  </si>
  <si>
    <t>200EUR</t>
  </si>
  <si>
    <t>A049</t>
  </si>
  <si>
    <t>An Diệu-Budapest, Hungary</t>
  </si>
  <si>
    <t>A050</t>
  </si>
  <si>
    <t>Nguyễn Đài- Khánh Phúc -Marselle, Pháp</t>
  </si>
  <si>
    <t>A051</t>
  </si>
  <si>
    <t>Nguyễn Thị Thu- Diệu Trang-Berlin, Đức</t>
  </si>
  <si>
    <t>2500EUR</t>
  </si>
  <si>
    <t>A052</t>
  </si>
  <si>
    <t>Thích Nhuận Tạng-Chùa Phật Huệ, 
Frankfurt, Đức</t>
  </si>
  <si>
    <t>30EUR</t>
  </si>
  <si>
    <t>A053</t>
  </si>
  <si>
    <t>Gia đình Hồng Kiên-Leipzig, Đức</t>
  </si>
  <si>
    <t>A054</t>
  </si>
  <si>
    <t>Diệu Nhân-Leipzig, Đức</t>
  </si>
  <si>
    <t>A055</t>
  </si>
  <si>
    <t>Tuyết Xuân--Leipzig, Đức</t>
  </si>
  <si>
    <t>A056</t>
  </si>
  <si>
    <t>Nguyễn Ngọc Tiên -Leipzig, Đức</t>
  </si>
  <si>
    <t>A057</t>
  </si>
  <si>
    <t>An Thiện-Dresden, Đức</t>
  </si>
  <si>
    <t>A058</t>
  </si>
  <si>
    <t>Lưu Thị Mỹ Hạnh -Frankfurt, Đức</t>
  </si>
  <si>
    <t>15EUR</t>
  </si>
  <si>
    <t>A059</t>
  </si>
  <si>
    <t>Nguyễn Thị Thủy- Frankfurt, Đức</t>
  </si>
  <si>
    <t>20EUR</t>
  </si>
  <si>
    <t>A060</t>
  </si>
  <si>
    <t>Phật tử dấu tên-Frankfurt, Đức</t>
  </si>
  <si>
    <t>A061</t>
  </si>
  <si>
    <t>Nguyễn Thị Mùi- Vũ Thị Thu Hà
- Munchen, Đức</t>
  </si>
  <si>
    <t>A062</t>
  </si>
  <si>
    <t>Thích Đông Trình- Nurnberg, Đức</t>
  </si>
  <si>
    <t>A063</t>
  </si>
  <si>
    <t>Ngộ Tâm Đức- Mai Tiên-Đức</t>
  </si>
  <si>
    <t>A064</t>
  </si>
  <si>
    <t>Lý Thu Hoài- Đức</t>
  </si>
  <si>
    <t>A065</t>
  </si>
  <si>
    <t>Phật tử Chùa Phật Huệ- Frankfurt, Đức</t>
  </si>
  <si>
    <t>A066</t>
  </si>
  <si>
    <t>Trung Thành- Điệp- Aalen, Đức</t>
  </si>
  <si>
    <t>A067</t>
  </si>
  <si>
    <t>GĐ Bác Thông- Thường Lân</t>
  </si>
  <si>
    <t>A068</t>
  </si>
  <si>
    <t>Nguyễn Đỗ Bá Cường-Hà Lan</t>
  </si>
  <si>
    <t>A069</t>
  </si>
  <si>
    <t>Huệ Phát- Marselle, Pháp</t>
  </si>
  <si>
    <t>A070</t>
  </si>
  <si>
    <t>Nguyên Phục</t>
  </si>
  <si>
    <t>A071</t>
  </si>
  <si>
    <t>Sư cô Huệ Hậu- Paris, Pháp</t>
  </si>
  <si>
    <t>A072</t>
  </si>
  <si>
    <t>Chân Phúc Hiền và Phan Văn Thanh</t>
  </si>
  <si>
    <t>29/11/2015</t>
  </si>
  <si>
    <t>A073</t>
  </si>
  <si>
    <t>Nguyễn Thị Kim Anh( Diệu Liên)</t>
  </si>
  <si>
    <t>A074</t>
  </si>
  <si>
    <t>23/12/2015</t>
  </si>
  <si>
    <t>A075</t>
  </si>
  <si>
    <t>Minh Hòa Mã thành Thuận &amp; 
Diệu Đào Nguyển thị Kiêm Huê (Úc châu)</t>
  </si>
  <si>
    <t>14/1/2016</t>
  </si>
  <si>
    <t>A076</t>
  </si>
  <si>
    <t>Thiện Trúc</t>
  </si>
  <si>
    <t>19/3/2016</t>
  </si>
  <si>
    <t>80AUD</t>
  </si>
  <si>
    <t>A077</t>
  </si>
  <si>
    <t>Minh Phát</t>
  </si>
  <si>
    <t>17/4/2016</t>
  </si>
  <si>
    <t>A078</t>
  </si>
  <si>
    <t>Quảng Tú( Nhật )</t>
  </si>
  <si>
    <t>A079</t>
  </si>
  <si>
    <t>Gia Đình Dương và Linh( Nhật)</t>
  </si>
  <si>
    <t>A080</t>
  </si>
  <si>
    <t>Hon Sien</t>
  </si>
  <si>
    <t>19/5/2016</t>
  </si>
  <si>
    <t>200AUD</t>
  </si>
  <si>
    <t>A081</t>
  </si>
  <si>
    <t>Kelvin</t>
  </si>
  <si>
    <t>50AUD</t>
  </si>
  <si>
    <t>A082</t>
  </si>
  <si>
    <t>Nguyen Hong Van, PD Dieu Hong</t>
  </si>
  <si>
    <t>B001</t>
  </si>
  <si>
    <t>Diệu Minh Ngọc</t>
  </si>
  <si>
    <t>13/06/2015</t>
  </si>
  <si>
    <t>B002</t>
  </si>
  <si>
    <t>Diệu Âm &amp; Tịnh Tâm</t>
  </si>
  <si>
    <t>B003</t>
  </si>
  <si>
    <t>Nhóm Phật Tử</t>
  </si>
  <si>
    <t>B004</t>
  </si>
  <si>
    <t>Phương Luân &amp; Đức Chí</t>
  </si>
  <si>
    <t>B005</t>
  </si>
  <si>
    <t>Dương Thị Lâm (Diệu Hạnh)</t>
  </si>
  <si>
    <t>B006</t>
  </si>
  <si>
    <t>Diệu Nghiêm &amp; Minh Pháp</t>
  </si>
  <si>
    <t>14/06/2015</t>
  </si>
  <si>
    <t>B007</t>
  </si>
  <si>
    <t>Nguyễn Thị Đậu</t>
  </si>
  <si>
    <t>15/06/2015</t>
  </si>
  <si>
    <t>B008</t>
  </si>
  <si>
    <t>Giác Hương Hải</t>
  </si>
  <si>
    <t>B009</t>
  </si>
  <si>
    <t>18/06/2015</t>
  </si>
  <si>
    <t>B010</t>
  </si>
  <si>
    <t>Trịnh Thị Sương</t>
  </si>
  <si>
    <t>23/06/2015</t>
  </si>
  <si>
    <t>B011</t>
  </si>
  <si>
    <t>Tâm Thành &amp; Tâm Hạnh</t>
  </si>
  <si>
    <t>25/06/2015</t>
  </si>
  <si>
    <t>B012</t>
  </si>
  <si>
    <t>Nguyễn Duy Khánh</t>
  </si>
  <si>
    <t>27/06/2015</t>
  </si>
  <si>
    <t>B013</t>
  </si>
  <si>
    <t>Phạm Bích Thu (Giác Đức Nghiệp)</t>
  </si>
  <si>
    <t>29/06/2015</t>
  </si>
  <si>
    <t>B014</t>
  </si>
  <si>
    <t>Kevin Khôi</t>
  </si>
  <si>
    <t>30/06/2015</t>
  </si>
  <si>
    <t>B015</t>
  </si>
  <si>
    <t>Ngô Thị Hiền Thục</t>
  </si>
  <si>
    <t>B016</t>
  </si>
  <si>
    <t>Diệu Thiện</t>
  </si>
  <si>
    <t>B017</t>
  </si>
  <si>
    <t>Lê Trầm My</t>
  </si>
  <si>
    <t>200CAD</t>
  </si>
  <si>
    <t>B018</t>
  </si>
  <si>
    <t>Hội Bồ Đề Đạo Tràng</t>
  </si>
  <si>
    <t>B019</t>
  </si>
  <si>
    <t>Diệu Quang</t>
  </si>
  <si>
    <t>B020</t>
  </si>
  <si>
    <t>Lê Thị Thu Thuận (Đức Thảo)</t>
  </si>
  <si>
    <t>B021</t>
  </si>
  <si>
    <t>Nhóm Diệu Thiện</t>
  </si>
  <si>
    <t>B022</t>
  </si>
  <si>
    <t>Giác Hương Hiệp</t>
  </si>
  <si>
    <t>B023</t>
  </si>
  <si>
    <t>Diệu Thảo</t>
  </si>
  <si>
    <t>B024</t>
  </si>
  <si>
    <t>Nguyễn Thị Tuyết Sương</t>
  </si>
  <si>
    <t>B025</t>
  </si>
  <si>
    <t>Hội Bồ Đề Đạo Tràng Châu Đốc</t>
  </si>
  <si>
    <t>B026</t>
  </si>
  <si>
    <t>Ngộ Thiện Quang (0903605288)</t>
  </si>
  <si>
    <t>B027</t>
  </si>
  <si>
    <t>Trần Hoài An</t>
  </si>
  <si>
    <t>B028</t>
  </si>
  <si>
    <t>Nguyễn Thị Ánh Nguyệt</t>
  </si>
  <si>
    <t>20/09/2015</t>
  </si>
  <si>
    <t>B029</t>
  </si>
  <si>
    <t>Nhóm PT Chùa GN</t>
  </si>
  <si>
    <t>B030</t>
  </si>
  <si>
    <t>Hoàng Uyên</t>
  </si>
  <si>
    <t>100USD</t>
  </si>
  <si>
    <t>B031</t>
  </si>
  <si>
    <t>PT Vạn Tường</t>
  </si>
  <si>
    <t>B032</t>
  </si>
  <si>
    <t>Nguyễn Thành Nhân ( Ngộ Minh Nghĩa)</t>
  </si>
  <si>
    <t>B033</t>
  </si>
  <si>
    <t>Nguyễn Thị Ân</t>
  </si>
  <si>
    <t>B034</t>
  </si>
  <si>
    <t>Diệu Duyên</t>
  </si>
  <si>
    <t>B035</t>
  </si>
  <si>
    <t>Trần Văn Đức - Huỳnh Thị Nga</t>
  </si>
  <si>
    <t>B036</t>
  </si>
  <si>
    <t>Khánh Hà Chiếu</t>
  </si>
  <si>
    <t>B037</t>
  </si>
  <si>
    <t>Nguyễn Thị Hơn</t>
  </si>
  <si>
    <t>B038</t>
  </si>
  <si>
    <t>Doanh Doanh</t>
  </si>
  <si>
    <t>B039</t>
  </si>
  <si>
    <t>Đặng Thị Tuyết</t>
  </si>
  <si>
    <t>B040</t>
  </si>
  <si>
    <t>Ao Ngọc Hạnh</t>
  </si>
  <si>
    <t>B041</t>
  </si>
  <si>
    <t>Vũ An Hoà</t>
  </si>
  <si>
    <t>B042</t>
  </si>
  <si>
    <t>Tâm Tường</t>
  </si>
  <si>
    <t>B043</t>
  </si>
  <si>
    <t>Nhã-Dung-Hảo-Vinh-Thuỷ- Cùng Gia Đình</t>
  </si>
  <si>
    <t>B044</t>
  </si>
  <si>
    <t>Diệu Hảo - Hạnh Trí- Hạnh Từ</t>
  </si>
  <si>
    <t>B045</t>
  </si>
  <si>
    <t>Mai Tăng</t>
  </si>
  <si>
    <t>B046</t>
  </si>
  <si>
    <t>Lê Thị Hồng Hạnh</t>
  </si>
  <si>
    <t>B047</t>
  </si>
  <si>
    <t>Phật Tử Quận 10</t>
  </si>
  <si>
    <t>B048</t>
  </si>
  <si>
    <t>Nguyễn Thị Như Loan</t>
  </si>
  <si>
    <t>B049</t>
  </si>
  <si>
    <t>Huỳnh Thị Ngân Hà</t>
  </si>
  <si>
    <t>B050</t>
  </si>
  <si>
    <t>Đặng Quyên</t>
  </si>
  <si>
    <t>B051</t>
  </si>
  <si>
    <t>HL Đoàn Thị Liên</t>
  </si>
  <si>
    <t>B052</t>
  </si>
  <si>
    <t>Đinh Nguyễn Ngọc Thành</t>
  </si>
  <si>
    <t>B053</t>
  </si>
  <si>
    <t>Trần Phương Long - Trần Thị Hồng Nhiên</t>
  </si>
  <si>
    <t>B054</t>
  </si>
  <si>
    <t>Trần Thanh Thuý</t>
  </si>
  <si>
    <t>B055</t>
  </si>
  <si>
    <t>Đặng Thị Tuyết Loan</t>
  </si>
  <si>
    <t>B056</t>
  </si>
  <si>
    <t>Nguyễn Thị Thìn</t>
  </si>
  <si>
    <t>B057</t>
  </si>
  <si>
    <t>Hoàng Chi</t>
  </si>
  <si>
    <t>B058</t>
  </si>
  <si>
    <t>Nguyễn Thị An</t>
  </si>
  <si>
    <t>B059</t>
  </si>
  <si>
    <t>PT Diệu Khai</t>
  </si>
  <si>
    <t>B060</t>
  </si>
  <si>
    <t>Bảy-Phổ-Nhật-Nguyên-Hằng Nhã</t>
  </si>
  <si>
    <t>B061</t>
  </si>
  <si>
    <t>Nhật-Nguyên-Phổ-Tâm</t>
  </si>
  <si>
    <t>B062</t>
  </si>
  <si>
    <t>Võ Thành Long</t>
  </si>
  <si>
    <t>B063</t>
  </si>
  <si>
    <t>Gia Đình Hải</t>
  </si>
  <si>
    <t>B064</t>
  </si>
  <si>
    <t>Nguyễn Thị Hoa</t>
  </si>
  <si>
    <t>B065</t>
  </si>
  <si>
    <t>Nguyễn Duy Thọ</t>
  </si>
  <si>
    <t>B066</t>
  </si>
  <si>
    <t>Đàm Ngọc Dung</t>
  </si>
  <si>
    <t>20/10/2015</t>
  </si>
  <si>
    <t>B067</t>
  </si>
  <si>
    <t>Phạm Phương Nghi</t>
  </si>
  <si>
    <t>B068</t>
  </si>
  <si>
    <t>PT Vô Danh</t>
  </si>
  <si>
    <t>B069</t>
  </si>
  <si>
    <t>Phạm Quỳnh Trang</t>
  </si>
  <si>
    <t>B070</t>
  </si>
  <si>
    <t>Cao Kim Hai</t>
  </si>
  <si>
    <t>B071</t>
  </si>
  <si>
    <t>Dư Ngọc Vân</t>
  </si>
  <si>
    <t>B072</t>
  </si>
  <si>
    <t>Mai Ngọc Minh</t>
  </si>
  <si>
    <t>B073</t>
  </si>
  <si>
    <t>Đặng Thanh Bình</t>
  </si>
  <si>
    <t>B074</t>
  </si>
  <si>
    <t>Lâm Văn Tuấn</t>
  </si>
  <si>
    <t>B075</t>
  </si>
  <si>
    <t>Chơn Phổ</t>
  </si>
  <si>
    <t>B076</t>
  </si>
  <si>
    <t>Hằng Nhã, Diệu Vân, Diệu Tước, Minh Băng</t>
  </si>
  <si>
    <t>B077</t>
  </si>
  <si>
    <t>Trần Thanh Vân</t>
  </si>
  <si>
    <t>B078</t>
  </si>
  <si>
    <t>Dương Thị Bích Đào</t>
  </si>
  <si>
    <t>B079</t>
  </si>
  <si>
    <t>PT Diệu Đức</t>
  </si>
  <si>
    <t>21/11/2015</t>
  </si>
  <si>
    <t>B080</t>
  </si>
  <si>
    <t>PT Diệu Chấn</t>
  </si>
  <si>
    <t>B081</t>
  </si>
  <si>
    <t>Lâm Minh Vân - Mai Ngọc Minh</t>
  </si>
  <si>
    <t>B082</t>
  </si>
  <si>
    <t>Võ Thị Liên</t>
  </si>
  <si>
    <t>B083</t>
  </si>
  <si>
    <t>Đoàn Trần Đăng Danh</t>
  </si>
  <si>
    <t>B084</t>
  </si>
  <si>
    <t>Đoàn Trần Khánh Vy</t>
  </si>
  <si>
    <t>B085</t>
  </si>
  <si>
    <t>Trần Thị Kim Khánh</t>
  </si>
  <si>
    <t>B086</t>
  </si>
  <si>
    <t>Phạm Ngọc Dung</t>
  </si>
  <si>
    <t>B087</t>
  </si>
  <si>
    <t>Lâm Nghiệp</t>
  </si>
  <si>
    <t>B088</t>
  </si>
  <si>
    <t>Ngộ Như Hoà</t>
  </si>
  <si>
    <t>B089</t>
  </si>
  <si>
    <t>PT Quận 10</t>
  </si>
  <si>
    <t>B090</t>
  </si>
  <si>
    <t>PT Gò Vấp</t>
  </si>
  <si>
    <t>B091</t>
  </si>
  <si>
    <t>Dư Thị Múi</t>
  </si>
  <si>
    <t>B092</t>
  </si>
  <si>
    <t>Nhan Hồng Quang</t>
  </si>
  <si>
    <t>B093</t>
  </si>
  <si>
    <t>Việt Kiều GENEVE</t>
  </si>
  <si>
    <t>1000CHF</t>
  </si>
  <si>
    <t>B094</t>
  </si>
  <si>
    <t>Phạm Quốc Hưng</t>
  </si>
  <si>
    <t>B095</t>
  </si>
  <si>
    <t>Diệu Giác</t>
  </si>
  <si>
    <t>B096</t>
  </si>
  <si>
    <t>B097</t>
  </si>
  <si>
    <t>Thanh Thư</t>
  </si>
  <si>
    <t>B098</t>
  </si>
  <si>
    <t>B099</t>
  </si>
  <si>
    <t>Trần Thị Việt Hương</t>
  </si>
  <si>
    <t>B100</t>
  </si>
  <si>
    <t>Võ Thị Liêm</t>
  </si>
  <si>
    <t>B101</t>
  </si>
  <si>
    <t>Quảng Như Pháp</t>
  </si>
  <si>
    <t>B102</t>
  </si>
  <si>
    <t>Diệu Tuyết</t>
  </si>
  <si>
    <t>B103</t>
  </si>
  <si>
    <t>Nhóm PT Ở Mỹ</t>
  </si>
  <si>
    <t>B104</t>
  </si>
  <si>
    <t>Tâm Hoà</t>
  </si>
  <si>
    <t>B105</t>
  </si>
  <si>
    <t>Ngô Thị Thuỳ Trang</t>
  </si>
  <si>
    <t>B106</t>
  </si>
  <si>
    <t>Nguỵ Kim Xuyến</t>
  </si>
  <si>
    <t>B107</t>
  </si>
  <si>
    <t>Bùi Thị Mây</t>
  </si>
  <si>
    <t>B108</t>
  </si>
  <si>
    <t>Nhóm PT Quận 10</t>
  </si>
  <si>
    <t>B109</t>
  </si>
  <si>
    <t>Ngạc Thị Mai Lan</t>
  </si>
  <si>
    <t>B110</t>
  </si>
  <si>
    <t>Phạm Thị Châu</t>
  </si>
  <si>
    <t>B111</t>
  </si>
  <si>
    <t>Lê Kim Dung</t>
  </si>
  <si>
    <t>B112</t>
  </si>
  <si>
    <t>B113</t>
  </si>
  <si>
    <t>Lê Thanh Thuỷ</t>
  </si>
  <si>
    <t>B114</t>
  </si>
  <si>
    <t>Diệp Thị Khá</t>
  </si>
  <si>
    <t>250EUR</t>
  </si>
  <si>
    <t>B115</t>
  </si>
  <si>
    <t>Diệu Kim Diệu Bửu</t>
  </si>
  <si>
    <t>B116</t>
  </si>
  <si>
    <t>Lưu Thị Mẫn</t>
  </si>
  <si>
    <t>B117</t>
  </si>
  <si>
    <t>B118</t>
  </si>
  <si>
    <t>Lưu Thị Liên</t>
  </si>
  <si>
    <t>B119</t>
  </si>
  <si>
    <t>Lê Thị Thuý Loan</t>
  </si>
  <si>
    <t>B120</t>
  </si>
  <si>
    <t>Thị Lý - Thị Vân - Tuệ Minh- Lan Hương</t>
  </si>
  <si>
    <t>B121</t>
  </si>
  <si>
    <t>Nguyễn Hiếu Thảo</t>
  </si>
  <si>
    <t>B122</t>
  </si>
  <si>
    <t>Trang Anh Tú</t>
  </si>
  <si>
    <t>B123</t>
  </si>
  <si>
    <t>B124</t>
  </si>
  <si>
    <t>GĐ Huỳnh Minh Tuấn</t>
  </si>
  <si>
    <t>B125</t>
  </si>
  <si>
    <t>B126</t>
  </si>
  <si>
    <t>Sonh Huy</t>
  </si>
  <si>
    <t>B127</t>
  </si>
  <si>
    <t>Đoàn Trần Đăng Khoa</t>
  </si>
  <si>
    <t>B128</t>
  </si>
  <si>
    <t>B129</t>
  </si>
  <si>
    <t>Trần Thị Bích Ngọc</t>
  </si>
  <si>
    <t>B130</t>
  </si>
  <si>
    <t>Nguyễn Thị Thu Hương</t>
  </si>
  <si>
    <t>B131</t>
  </si>
  <si>
    <t>Phạm Chí Hiếu</t>
  </si>
  <si>
    <t>B132</t>
  </si>
  <si>
    <t>PT Tâm Hoà</t>
  </si>
  <si>
    <t>B133</t>
  </si>
  <si>
    <t>Mai Thanh</t>
  </si>
  <si>
    <t>B134</t>
  </si>
  <si>
    <t>Phan Đăng Doanh Doanh</t>
  </si>
  <si>
    <t>B135</t>
  </si>
  <si>
    <t>Ngân Hà - Anh Hậu</t>
  </si>
  <si>
    <t>B136</t>
  </si>
  <si>
    <t>Thích Nữ Như Thanh</t>
  </si>
  <si>
    <t>B137</t>
  </si>
  <si>
    <t>B138</t>
  </si>
  <si>
    <t>B139</t>
  </si>
  <si>
    <t>B140</t>
  </si>
  <si>
    <t>Ngộ Phước Thịnh</t>
  </si>
  <si>
    <t>B141</t>
  </si>
  <si>
    <t>Tuệ Thuyết</t>
  </si>
  <si>
    <t>B142</t>
  </si>
  <si>
    <t>HL Huỳnh Văn Nha</t>
  </si>
  <si>
    <t>B143</t>
  </si>
  <si>
    <t>Phạm Thị Mình Ngọc</t>
  </si>
  <si>
    <t>B144</t>
  </si>
  <si>
    <t>GĐ Huỳnh Thị Ngọc Cúc</t>
  </si>
  <si>
    <t>B145</t>
  </si>
  <si>
    <t>GĐ Huỳnh Thị Mỹ Lễ Em</t>
  </si>
  <si>
    <t>B146</t>
  </si>
  <si>
    <t>Phan Thị Nghé</t>
  </si>
  <si>
    <t>B147</t>
  </si>
  <si>
    <t>GĐ Ngọc Thuỷ - Japan</t>
  </si>
  <si>
    <t>B148</t>
  </si>
  <si>
    <t>Vương Kiến Nguyên</t>
  </si>
  <si>
    <t>B149</t>
  </si>
  <si>
    <t>Phạm Tiến Phong</t>
  </si>
  <si>
    <t>B150</t>
  </si>
  <si>
    <t>Phạm Tiến Dũng</t>
  </si>
  <si>
    <t>B151</t>
  </si>
  <si>
    <t>Nguyễn Trọng Khiêm</t>
  </si>
  <si>
    <t>B152</t>
  </si>
  <si>
    <t>Tập Thể Bửu Phong (TG)</t>
  </si>
  <si>
    <t>B153</t>
  </si>
  <si>
    <t>TC: VNJN32159</t>
  </si>
  <si>
    <t>B154</t>
  </si>
  <si>
    <t>Tập Thể Bửu Phong ( TG )</t>
  </si>
  <si>
    <t>B155</t>
  </si>
  <si>
    <t>Tuấn</t>
  </si>
  <si>
    <t>B156</t>
  </si>
  <si>
    <t>Nguyễn Thị Ngọc Hạnh</t>
  </si>
  <si>
    <t>B157</t>
  </si>
  <si>
    <t>PT Tịnh Hải</t>
  </si>
  <si>
    <t>B158</t>
  </si>
  <si>
    <t>Nguyễn Huỳnh Tôn Nữ Thuỳ Linh</t>
  </si>
  <si>
    <t>B159</t>
  </si>
  <si>
    <t>Lý Mộng Xuân - Ngọc Hương</t>
  </si>
  <si>
    <t>B160</t>
  </si>
  <si>
    <t>Mai Chi - Ngô Chí Thành</t>
  </si>
  <si>
    <t>B161</t>
  </si>
  <si>
    <t>GĐ Trương Thị Mỹ</t>
  </si>
  <si>
    <t>B162</t>
  </si>
  <si>
    <t>Trương Kim Lan - Anh Tư</t>
  </si>
  <si>
    <t>B163</t>
  </si>
  <si>
    <t>Văn Mai Nguyễn</t>
  </si>
  <si>
    <t>B164</t>
  </si>
  <si>
    <t>Nguyễn Tấn</t>
  </si>
  <si>
    <t>B165</t>
  </si>
  <si>
    <t>B166</t>
  </si>
  <si>
    <t>Liên, Nguyệt, Hồng, Hương</t>
  </si>
  <si>
    <t>B167</t>
  </si>
  <si>
    <t>Phạm Thị Tuyết Nhung</t>
  </si>
  <si>
    <t>B168</t>
  </si>
  <si>
    <t>B169</t>
  </si>
  <si>
    <t>Hương, Mỹ, Diệu Thu</t>
  </si>
  <si>
    <t>B170</t>
  </si>
  <si>
    <t>GĐ Lê Thanh Liêm</t>
  </si>
  <si>
    <t>B171</t>
  </si>
  <si>
    <t>Nguyễn Thị Ngọc Trí</t>
  </si>
  <si>
    <t>B172</t>
  </si>
  <si>
    <t>Bùi Thị Cẩm Tú</t>
  </si>
  <si>
    <t>B173</t>
  </si>
  <si>
    <t>Lê Thị Duyên</t>
  </si>
  <si>
    <t>B174</t>
  </si>
  <si>
    <t>Diệu Hương</t>
  </si>
  <si>
    <t>B175</t>
  </si>
  <si>
    <t>Tịnh Đức</t>
  </si>
  <si>
    <t>B176</t>
  </si>
  <si>
    <t>Nhóm Bạn Cao Thị Thanh Thảo</t>
  </si>
  <si>
    <t>B177</t>
  </si>
  <si>
    <t>B178</t>
  </si>
  <si>
    <t>Nhóm Bạn Diệu Liên</t>
  </si>
  <si>
    <t>B179</t>
  </si>
  <si>
    <t>Bùi Xuân Phúc</t>
  </si>
  <si>
    <t>B180</t>
  </si>
  <si>
    <t>B181</t>
  </si>
  <si>
    <t>Đỗ Thị Lê</t>
  </si>
  <si>
    <t>B182</t>
  </si>
  <si>
    <t>Tôn Nữ Thiền Phùng</t>
  </si>
  <si>
    <t>B183</t>
  </si>
  <si>
    <t>Nguyễn Thị Xuân Trang</t>
  </si>
  <si>
    <t>B184</t>
  </si>
  <si>
    <t>Ngô Mai Hà</t>
  </si>
  <si>
    <t>B185</t>
  </si>
  <si>
    <t>Tâm</t>
  </si>
  <si>
    <t>B186</t>
  </si>
  <si>
    <t>Nhóm PT Chùa</t>
  </si>
  <si>
    <t>B187</t>
  </si>
  <si>
    <t>Giác Như Thơ</t>
  </si>
  <si>
    <t>B188</t>
  </si>
  <si>
    <t>PT. Diệu Hòa</t>
  </si>
  <si>
    <t>B189</t>
  </si>
  <si>
    <t>Lê Bảo Ngân</t>
  </si>
  <si>
    <t>B190</t>
  </si>
  <si>
    <t>Thanh Nhiêu &amp; Đặng Thị Thiện</t>
  </si>
  <si>
    <t>B191</t>
  </si>
  <si>
    <t>Gđ. PT. Diệu Hương</t>
  </si>
  <si>
    <t>B192</t>
  </si>
  <si>
    <t>Gđ. PT. Hòa Thái</t>
  </si>
  <si>
    <t>B193</t>
  </si>
  <si>
    <t>Gđ. PT. Chánh Tuấn Hiếu</t>
  </si>
  <si>
    <t>B194</t>
  </si>
  <si>
    <t>Gđ. PT. Minh Tâm - Trần Tiên</t>
  </si>
  <si>
    <t>B195</t>
  </si>
  <si>
    <t>Gđ PT. Trần Kim Liên</t>
  </si>
  <si>
    <t>B196</t>
  </si>
  <si>
    <t>Gđ. PT. Văn Kim Nguyệt</t>
  </si>
  <si>
    <t>B197</t>
  </si>
  <si>
    <t>Gđ. PT. Chơn Đức - Chơn Tâm</t>
  </si>
  <si>
    <t>B198</t>
  </si>
  <si>
    <t>Gđ. PT. Tâm Đạo</t>
  </si>
  <si>
    <t>B199</t>
  </si>
  <si>
    <t>Bá Danh</t>
  </si>
  <si>
    <t>B200</t>
  </si>
  <si>
    <t>Nguyễn Minh Phúc</t>
  </si>
  <si>
    <t>B201</t>
  </si>
  <si>
    <t>PT. Diệu Liên</t>
  </si>
  <si>
    <t>B202</t>
  </si>
  <si>
    <t>Vũ Thị Ngọc Lan</t>
  </si>
  <si>
    <t>B203</t>
  </si>
  <si>
    <t>HL. Viên Văn - Pd. Diệu Tâm - 91T</t>
  </si>
  <si>
    <t>B204</t>
  </si>
  <si>
    <t>Gđ. Lương Hoàng Sơn</t>
  </si>
  <si>
    <t>B205</t>
  </si>
  <si>
    <t>Gđ. Lương Kiều My</t>
  </si>
  <si>
    <t>B206</t>
  </si>
  <si>
    <t>Nguyễn Ngọc Hạnh</t>
  </si>
  <si>
    <t>B207</t>
  </si>
  <si>
    <t>Đỗ Thành Danh</t>
  </si>
  <si>
    <t>B208</t>
  </si>
  <si>
    <t>ĐĐ. Thích Tâm Chơn</t>
  </si>
  <si>
    <t>B209</t>
  </si>
  <si>
    <t>PT. Tâm Thiện Giác</t>
  </si>
  <si>
    <t>B210</t>
  </si>
  <si>
    <t>Nguyễn Ngọc Phương Quỳnh</t>
  </si>
  <si>
    <t>B211</t>
  </si>
  <si>
    <t>Nhóm PT Q.10</t>
  </si>
  <si>
    <t>13/5/2016</t>
  </si>
  <si>
    <t>B212</t>
  </si>
  <si>
    <t>Trần Thị Minhh Thúy</t>
  </si>
  <si>
    <t>14/5/2016</t>
  </si>
  <si>
    <t>B213</t>
  </si>
  <si>
    <t>Huỳnh Thị Bông</t>
  </si>
  <si>
    <t>B214</t>
  </si>
  <si>
    <t>Hoàng Thu Thủy</t>
  </si>
  <si>
    <t>B215</t>
  </si>
  <si>
    <t>Lâm Cư</t>
  </si>
  <si>
    <t>B216</t>
  </si>
  <si>
    <t>Nguyễn Thị Vinh</t>
  </si>
  <si>
    <t>B217</t>
  </si>
  <si>
    <t>Lê Văn Giàu</t>
  </si>
  <si>
    <t>B218</t>
  </si>
  <si>
    <t>Lê Thị Kim Thu</t>
  </si>
  <si>
    <t>B219</t>
  </si>
  <si>
    <t>PT. Chơn Phổ - USA</t>
  </si>
  <si>
    <t>B220</t>
  </si>
  <si>
    <t>Gđ. Diệu Tuyết</t>
  </si>
  <si>
    <t>20/5/2016</t>
  </si>
  <si>
    <t>B222</t>
  </si>
  <si>
    <t>Nguyễn Thị Bích Hằng</t>
  </si>
  <si>
    <t>21/5/2016</t>
  </si>
  <si>
    <t>B223</t>
  </si>
  <si>
    <t>Đặng Văn Thiện</t>
  </si>
  <si>
    <t>23/5/2016</t>
  </si>
  <si>
    <t>B224</t>
  </si>
  <si>
    <t>Trần Thị Hà</t>
  </si>
  <si>
    <t>B225</t>
  </si>
  <si>
    <t>Đặng Minh Khoa</t>
  </si>
  <si>
    <t>B226</t>
  </si>
  <si>
    <t>Đặng Cẩm Vân</t>
  </si>
  <si>
    <t>B227</t>
  </si>
  <si>
    <t>Huỳnh Thị Dung</t>
  </si>
  <si>
    <t>29/5/2016</t>
  </si>
  <si>
    <t>B228</t>
  </si>
  <si>
    <t>PT. Cần Thơ</t>
  </si>
  <si>
    <t>B229</t>
  </si>
  <si>
    <t>PT. Giác Hương Nữ</t>
  </si>
  <si>
    <t>30/5/2016</t>
  </si>
  <si>
    <t>B230</t>
  </si>
  <si>
    <t>Đặng Thị Mỹ Liên</t>
  </si>
  <si>
    <t>B231</t>
  </si>
  <si>
    <t>C001</t>
  </si>
  <si>
    <t>Chân Diệu Uyên</t>
  </si>
  <si>
    <t>15/6/2015</t>
  </si>
  <si>
    <t>C002</t>
  </si>
  <si>
    <t>Phung Thi Dung</t>
  </si>
  <si>
    <t>22/6/2015</t>
  </si>
  <si>
    <t>C003</t>
  </si>
  <si>
    <t>Nguyen Van Hung</t>
  </si>
  <si>
    <t>23/6/2015</t>
  </si>
  <si>
    <t>C004</t>
  </si>
  <si>
    <t>Tran Thi Minh Nguyet</t>
  </si>
  <si>
    <t>26/6/2015</t>
  </si>
  <si>
    <t>C005</t>
  </si>
  <si>
    <t>PT Quang Thong</t>
  </si>
  <si>
    <t>19/6/2015</t>
  </si>
  <si>
    <t>C006</t>
  </si>
  <si>
    <t>GD Phat tu Ngo Minh Tanh, Quang Chon, Giac Phuoc Lac, Thuy Linh</t>
  </si>
  <si>
    <t>C007</t>
  </si>
  <si>
    <t>VNMB20150713155956</t>
  </si>
  <si>
    <t>13/7/2015</t>
  </si>
  <si>
    <t>C008</t>
  </si>
  <si>
    <t>Nguyen Thi Hong Van (Gioi Hoa) - Huynh Bich Nga (Thanh Phuoc)- Tran Thi Phuoc (Thanh Duc)</t>
  </si>
  <si>
    <t>15/7/2015</t>
  </si>
  <si>
    <t>C009</t>
  </si>
  <si>
    <t>Ho Thi Minh Hieu</t>
  </si>
  <si>
    <t>23/7/2015</t>
  </si>
  <si>
    <t>C010</t>
  </si>
  <si>
    <t>Phuong Kim Tran 3 Gloucester Road,Urmsto N Manchester Gb</t>
  </si>
  <si>
    <t>23/07/2015</t>
  </si>
  <si>
    <t>C011</t>
  </si>
  <si>
    <t>Thuc Tang (Hoa Kỳ)</t>
  </si>
  <si>
    <t>C012</t>
  </si>
  <si>
    <t>Vnmb20150805197043</t>
  </si>
  <si>
    <t>C013</t>
  </si>
  <si>
    <t>GĐPT La Van Sinh tai Berlin</t>
  </si>
  <si>
    <t>C014</t>
  </si>
  <si>
    <t>Lam Thuy Thu Hien - Tran Thi My</t>
  </si>
  <si>
    <t>18/08/2015</t>
  </si>
  <si>
    <t>C015</t>
  </si>
  <si>
    <t>Giac Nghiem</t>
  </si>
  <si>
    <t>25/08/2015</t>
  </si>
  <si>
    <t>C016</t>
  </si>
  <si>
    <t>Tran Van Nhieu Michel10 Rue Des Pres91120 Palaiseau</t>
  </si>
  <si>
    <t>C017</t>
  </si>
  <si>
    <t>QUYENNGO</t>
  </si>
  <si>
    <t>C018</t>
  </si>
  <si>
    <t>PT Hue Thien Tin</t>
  </si>
  <si>
    <t>14/10/2015</t>
  </si>
  <si>
    <t>C019</t>
  </si>
  <si>
    <t>Hoang Ngoc Oanh</t>
  </si>
  <si>
    <t>19/11/2015</t>
  </si>
  <si>
    <t>C020</t>
  </si>
  <si>
    <t>Quyen Ngo</t>
  </si>
  <si>
    <t>27/11/2015</t>
  </si>
  <si>
    <t>C021</t>
  </si>
  <si>
    <t>28/12/2015</t>
  </si>
  <si>
    <t>C022</t>
  </si>
  <si>
    <t>Le Van Anh</t>
  </si>
  <si>
    <t>C023</t>
  </si>
  <si>
    <t>Vnmb20160105186674</t>
  </si>
  <si>
    <t>C024</t>
  </si>
  <si>
    <t>Vnmb20160105186768</t>
  </si>
  <si>
    <t>C025</t>
  </si>
  <si>
    <t>Vnmb20160117174796</t>
  </si>
  <si>
    <t>17/01/2016</t>
  </si>
  <si>
    <t>C026</t>
  </si>
  <si>
    <t>Ibvcb.Vnmb. Vnmb20160201151236</t>
  </si>
  <si>
    <t>C027</t>
  </si>
  <si>
    <t>Vnmb20160301189722</t>
  </si>
  <si>
    <t>C028</t>
  </si>
  <si>
    <t>C029</t>
  </si>
  <si>
    <t>Vnmb20160301189615</t>
  </si>
  <si>
    <t>C030</t>
  </si>
  <si>
    <t>Vnmb20160305157488</t>
  </si>
  <si>
    <t>C031</t>
  </si>
  <si>
    <t>Pt Lang Tam Nhu Pd Vien Phuoc</t>
  </si>
  <si>
    <t>18/03/2016</t>
  </si>
  <si>
    <t>C032</t>
  </si>
  <si>
    <t>Phat Tu Hanh Chau-Tat Dat</t>
  </si>
  <si>
    <t>19/03/2016</t>
  </si>
  <si>
    <t>C033</t>
  </si>
  <si>
    <t>Tran Ngoc Le</t>
  </si>
  <si>
    <t>C034</t>
  </si>
  <si>
    <t>Doan Thi Phuong</t>
  </si>
  <si>
    <t>C035</t>
  </si>
  <si>
    <t>Ngo Nguyen Doan Trang</t>
  </si>
  <si>
    <t>C036</t>
  </si>
  <si>
    <t>Bui Thi Lan</t>
  </si>
  <si>
    <t>C037</t>
  </si>
  <si>
    <t>Vnmb20160506806896</t>
  </si>
  <si>
    <t>C038</t>
  </si>
  <si>
    <t>Vnmb20160506806842</t>
  </si>
  <si>
    <t>C039</t>
  </si>
  <si>
    <t>Ibvcb.Vnmb. Vnmb20160601563475</t>
  </si>
  <si>
    <t>C040</t>
  </si>
  <si>
    <t>Tran Thi Thu Hien</t>
  </si>
  <si>
    <t>C041</t>
  </si>
  <si>
    <t>Dieu Linh</t>
  </si>
  <si>
    <t>C042</t>
  </si>
  <si>
    <t>Vo Thi Hong</t>
  </si>
  <si>
    <t>D001</t>
  </si>
  <si>
    <t>Ly Thi Thuy Minh</t>
  </si>
  <si>
    <t>D002</t>
  </si>
  <si>
    <t>VNMB20150610177505</t>
  </si>
  <si>
    <t>D003</t>
  </si>
  <si>
    <t>FrAcc:0821000030005</t>
  </si>
  <si>
    <t>D004</t>
  </si>
  <si>
    <t>Đỗ Thị Phương Hoa</t>
  </si>
  <si>
    <t>D005</t>
  </si>
  <si>
    <t>VNMB20150610183432</t>
  </si>
  <si>
    <t>D006</t>
  </si>
  <si>
    <t>Vy Bao Tram</t>
  </si>
  <si>
    <t>D007</t>
  </si>
  <si>
    <t>IBVCB.1006150908717001</t>
  </si>
  <si>
    <t>D008</t>
  </si>
  <si>
    <t>Nguyen Thi Da Thao + Tran Hong Hien</t>
  </si>
  <si>
    <t>D009</t>
  </si>
  <si>
    <t>IBVCB.1106150937763001</t>
  </si>
  <si>
    <t>D010</t>
  </si>
  <si>
    <t>Vo Giang Sinh + Tran Hong Quy</t>
  </si>
  <si>
    <t>D011</t>
  </si>
  <si>
    <t>Ly Trong Son</t>
  </si>
  <si>
    <t>D012</t>
  </si>
  <si>
    <t>IBVCB.1106150143706001</t>
  </si>
  <si>
    <t>D013</t>
  </si>
  <si>
    <t>Lien Phuong (Pd: Dieu Hoa)</t>
  </si>
  <si>
    <t>D014</t>
  </si>
  <si>
    <t>FrAcc:0181000770296</t>
  </si>
  <si>
    <t>D015</t>
  </si>
  <si>
    <t>FrAcc:0191000178929</t>
  </si>
  <si>
    <t>D016</t>
  </si>
  <si>
    <t>IBVCB.1206150096894001</t>
  </si>
  <si>
    <t>D017</t>
  </si>
  <si>
    <t>FrAcc:0331000411510</t>
  </si>
  <si>
    <t>14/6/2015</t>
  </si>
  <si>
    <t>D018</t>
  </si>
  <si>
    <t>Bùi Thị Lan CTCP Tây Nam Đá Mài</t>
  </si>
  <si>
    <t>D019</t>
  </si>
  <si>
    <t>Nguyen Thi Kim Hanh</t>
  </si>
  <si>
    <t>D020</t>
  </si>
  <si>
    <t>Bui Thi Thanh Binh</t>
  </si>
  <si>
    <t>D021</t>
  </si>
  <si>
    <t>Le Thi Minh Nguyet</t>
  </si>
  <si>
    <t>D022</t>
  </si>
  <si>
    <t>Bùi Văn Cảnh</t>
  </si>
  <si>
    <t>16/6/2015</t>
  </si>
  <si>
    <t>D023</t>
  </si>
  <si>
    <t>Than Vinh Cuong</t>
  </si>
  <si>
    <t>D024</t>
  </si>
  <si>
    <t>Pham Thi Hong Yen</t>
  </si>
  <si>
    <t>17/6/2015</t>
  </si>
  <si>
    <t>D025</t>
  </si>
  <si>
    <t>Nguyen Thi Lam Vien - USA</t>
  </si>
  <si>
    <t>D026</t>
  </si>
  <si>
    <t>Do Duc Trung</t>
  </si>
  <si>
    <t>18/6/2015</t>
  </si>
  <si>
    <t>D027</t>
  </si>
  <si>
    <t>Nguyen Thi Thu Nguyet</t>
  </si>
  <si>
    <t>D028</t>
  </si>
  <si>
    <t>D029</t>
  </si>
  <si>
    <t>Hoang Thi Men</t>
  </si>
  <si>
    <t>D030</t>
  </si>
  <si>
    <t>Phat tu Loan - Nga</t>
  </si>
  <si>
    <t>D031</t>
  </si>
  <si>
    <t>Nguyen Thi Phung</t>
  </si>
  <si>
    <t>25/6/2015</t>
  </si>
  <si>
    <t>D032</t>
  </si>
  <si>
    <t>Phat tu Lien Hai</t>
  </si>
  <si>
    <t>D033</t>
  </si>
  <si>
    <t>Tran Thu Ha - Phat Tu Dieu Thanh</t>
  </si>
  <si>
    <t>D034</t>
  </si>
  <si>
    <t>Tran Quang Huy + Nguyen Thi Phuong Hoa</t>
  </si>
  <si>
    <t>D035</t>
  </si>
  <si>
    <t>Lam Hoang Loc</t>
  </si>
  <si>
    <t>29/6/2015</t>
  </si>
  <si>
    <t>D036</t>
  </si>
  <si>
    <t>Nguyen Minh Thu + Minh Khanh + Minh Toan</t>
  </si>
  <si>
    <t>D037</t>
  </si>
  <si>
    <t>Do Ngoc Ha</t>
  </si>
  <si>
    <t>D038</t>
  </si>
  <si>
    <t>Vo Thi Thu Hang</t>
  </si>
  <si>
    <t>D039</t>
  </si>
  <si>
    <t>FrAcc:0071000764271</t>
  </si>
  <si>
    <t>D040</t>
  </si>
  <si>
    <t>Tran Quang Huy</t>
  </si>
  <si>
    <t>D041</t>
  </si>
  <si>
    <t>Vu The Dung</t>
  </si>
  <si>
    <t>D042</t>
  </si>
  <si>
    <t>Tran Duc Minh</t>
  </si>
  <si>
    <t>D043</t>
  </si>
  <si>
    <t>Nguyen Thi Nhiep</t>
  </si>
  <si>
    <t>D044</t>
  </si>
  <si>
    <t>Nhom Tu Tam Ha Noi</t>
  </si>
  <si>
    <t>D045</t>
  </si>
  <si>
    <t>Ho Thi Thu Ha</t>
  </si>
  <si>
    <t>D046</t>
  </si>
  <si>
    <t>Trinh Thi Hue</t>
  </si>
  <si>
    <t>D047</t>
  </si>
  <si>
    <t>Nguyen Quoc Trang</t>
  </si>
  <si>
    <t>D048</t>
  </si>
  <si>
    <t>Tran Thi Mai</t>
  </si>
  <si>
    <t>D049</t>
  </si>
  <si>
    <t>FrAcc:0021000585788</t>
  </si>
  <si>
    <t>D050</t>
  </si>
  <si>
    <t>Doan Thi Minh Tuyet</t>
  </si>
  <si>
    <t>D051</t>
  </si>
  <si>
    <t>Nguyen Thi Thu Dung</t>
  </si>
  <si>
    <t>D052</t>
  </si>
  <si>
    <t>Nguyen Minh Tam</t>
  </si>
  <si>
    <t>14/7/2015</t>
  </si>
  <si>
    <t>D053</t>
  </si>
  <si>
    <t>D054</t>
  </si>
  <si>
    <t>Bui The Hoang</t>
  </si>
  <si>
    <t>20/07/2015</t>
  </si>
  <si>
    <t>D055</t>
  </si>
  <si>
    <t>Tran Mai Trang</t>
  </si>
  <si>
    <t>D056</t>
  </si>
  <si>
    <t>Phan Thi Thanh Truc</t>
  </si>
  <si>
    <t>D057</t>
  </si>
  <si>
    <t>VNMB20150720189951</t>
  </si>
  <si>
    <t>D058</t>
  </si>
  <si>
    <t>Pham Thi Thu Thanh</t>
  </si>
  <si>
    <t>D059</t>
  </si>
  <si>
    <t>Mai Thi My Tien</t>
  </si>
  <si>
    <t>21/07/2015</t>
  </si>
  <si>
    <t>D060</t>
  </si>
  <si>
    <t>VNMB20150720198517</t>
  </si>
  <si>
    <t>D061</t>
  </si>
  <si>
    <t>22/07/2015</t>
  </si>
  <si>
    <t>D062</t>
  </si>
  <si>
    <t>Hoi TN Fb Tam Tu Bi Ngo Tri Thanh</t>
  </si>
  <si>
    <t>D063</t>
  </si>
  <si>
    <t>Nguyen Thi Hong Van</t>
  </si>
  <si>
    <t>D064</t>
  </si>
  <si>
    <t>Nguyen Ngoc Hong</t>
  </si>
  <si>
    <t>25/07/2015</t>
  </si>
  <si>
    <t>D065</t>
  </si>
  <si>
    <t>Nguyen Cao Phong (Pd Minh An)</t>
  </si>
  <si>
    <t>27/07/2015</t>
  </si>
  <si>
    <t>E034</t>
  </si>
  <si>
    <t>Tran Kim Phuong</t>
  </si>
  <si>
    <t>D066</t>
  </si>
  <si>
    <t>Nguyen Thi Mai Hoa</t>
  </si>
  <si>
    <t>D067</t>
  </si>
  <si>
    <t>Ng Thi Dung</t>
  </si>
  <si>
    <t>30/07/2015</t>
  </si>
  <si>
    <t>D068</t>
  </si>
  <si>
    <t>Dieu Chi</t>
  </si>
  <si>
    <t>D069</t>
  </si>
  <si>
    <t>Nguyen Thi Mai Van</t>
  </si>
  <si>
    <t>31/07/2015</t>
  </si>
  <si>
    <t>D070</t>
  </si>
  <si>
    <t>D071</t>
  </si>
  <si>
    <t>Nguyen Thi My Dong</t>
  </si>
  <si>
    <t>D072</t>
  </si>
  <si>
    <t>Nguyen Thi Gap - Nhom Phat tu VCB Binh Tay</t>
  </si>
  <si>
    <t>D073</t>
  </si>
  <si>
    <t>Son Thuy</t>
  </si>
  <si>
    <t>D074</t>
  </si>
  <si>
    <t>Phật tử ẩn danh</t>
  </si>
  <si>
    <t>D075</t>
  </si>
  <si>
    <t>Nguyen Thi Phuong</t>
  </si>
  <si>
    <t>D076</t>
  </si>
  <si>
    <t>Nguyen Lac Thien</t>
  </si>
  <si>
    <t>D077</t>
  </si>
  <si>
    <t>Vu Khoi Nguyen + Ngoc Hien</t>
  </si>
  <si>
    <t>D078</t>
  </si>
  <si>
    <t>Le Huu Trunh</t>
  </si>
  <si>
    <t>D079</t>
  </si>
  <si>
    <t>D080</t>
  </si>
  <si>
    <t>Phung Thi Nga</t>
  </si>
  <si>
    <t>D081</t>
  </si>
  <si>
    <t>Nguyen Minh Tien</t>
  </si>
  <si>
    <t>D082</t>
  </si>
  <si>
    <t>IBVCB.1108150462030001</t>
  </si>
  <si>
    <t>D083</t>
  </si>
  <si>
    <t>Le Thanh Vu</t>
  </si>
  <si>
    <t>D084</t>
  </si>
  <si>
    <t>Tran Duy Thuc</t>
  </si>
  <si>
    <t>D085</t>
  </si>
  <si>
    <t>D086</t>
  </si>
  <si>
    <t>PT DIEU NGA (MH)</t>
  </si>
  <si>
    <t>D087</t>
  </si>
  <si>
    <t>Giac Hong Phuoc</t>
  </si>
  <si>
    <t>D088</t>
  </si>
  <si>
    <t>Bui Thi La + Vu Bao Ngoc</t>
  </si>
  <si>
    <t>14/08/2015</t>
  </si>
  <si>
    <t>D089</t>
  </si>
  <si>
    <t>D090</t>
  </si>
  <si>
    <t>Hoang Giang Binh</t>
  </si>
  <si>
    <t>D091</t>
  </si>
  <si>
    <t>Phat Tu Dieu Tri Thanh Tam</t>
  </si>
  <si>
    <t>17/08/2015</t>
  </si>
  <si>
    <t>D092</t>
  </si>
  <si>
    <t>Tran Thi Thu Trang</t>
  </si>
  <si>
    <t>D093</t>
  </si>
  <si>
    <t>D094</t>
  </si>
  <si>
    <t>Phat Tu Chuc Luu ( Quan Phu Nhuan)</t>
  </si>
  <si>
    <t>D095</t>
  </si>
  <si>
    <t>Tran Thu Hang</t>
  </si>
  <si>
    <t>19/08/2015</t>
  </si>
  <si>
    <t>D096</t>
  </si>
  <si>
    <t>Nguyen Thi Xuan Lieu (Pd Dieu Tho)</t>
  </si>
  <si>
    <t>D097</t>
  </si>
  <si>
    <t>Gia Dinh Phat Tu Loan Va Tien</t>
  </si>
  <si>
    <t>D098</t>
  </si>
  <si>
    <t>Ngo Thi Lieu</t>
  </si>
  <si>
    <t>20/08/2015</t>
  </si>
  <si>
    <t>D099</t>
  </si>
  <si>
    <t>IBVCB.2308150909078002</t>
  </si>
  <si>
    <t>24/08/2015</t>
  </si>
  <si>
    <t>D100</t>
  </si>
  <si>
    <t>Gd Phat Tu Duc, Van Va Ngoc</t>
  </si>
  <si>
    <t>D101</t>
  </si>
  <si>
    <t>Huynh Thi My Dung</t>
  </si>
  <si>
    <t>28/08/2015</t>
  </si>
  <si>
    <t>D102</t>
  </si>
  <si>
    <t>Tran Thi Thanh Quynh</t>
  </si>
  <si>
    <t>31/08/2015</t>
  </si>
  <si>
    <t>D103</t>
  </si>
  <si>
    <t>Tran Anh Dung ( Tra Vinh)</t>
  </si>
  <si>
    <t>D104</t>
  </si>
  <si>
    <t>Cac Pt Tai Ha Noi</t>
  </si>
  <si>
    <t>D105</t>
  </si>
  <si>
    <t>IBVCB.0109150102543001</t>
  </si>
  <si>
    <t>D106</t>
  </si>
  <si>
    <t>Nguyen Thi Minh Nguyet (Ha Noi)</t>
  </si>
  <si>
    <t>D107</t>
  </si>
  <si>
    <t>Quyenngo</t>
  </si>
  <si>
    <t>D108</t>
  </si>
  <si>
    <t>D109</t>
  </si>
  <si>
    <t>D110</t>
  </si>
  <si>
    <t>GĐPT Vy Bao Tram</t>
  </si>
  <si>
    <t>D111</t>
  </si>
  <si>
    <t>16/09/2015</t>
  </si>
  <si>
    <t>D112</t>
  </si>
  <si>
    <t>Tu Tam Ha Noi</t>
  </si>
  <si>
    <t>28/09/2015</t>
  </si>
  <si>
    <t>D113</t>
  </si>
  <si>
    <t>Tran Quang Tung</t>
  </si>
  <si>
    <t>29/09/2015</t>
  </si>
  <si>
    <t>D114</t>
  </si>
  <si>
    <t>Phat Tu Phuc Thien</t>
  </si>
  <si>
    <t>D115</t>
  </si>
  <si>
    <t>Ibvcb.3009151018021001</t>
  </si>
  <si>
    <t>D116</t>
  </si>
  <si>
    <t>D117</t>
  </si>
  <si>
    <t>GĐPT Nguyen Xuan Truong</t>
  </si>
  <si>
    <t>D118</t>
  </si>
  <si>
    <t>FrAcc:0031000638838</t>
  </si>
  <si>
    <t>D119</t>
  </si>
  <si>
    <t>Nguyen Duc Khoa</t>
  </si>
  <si>
    <t>D120</t>
  </si>
  <si>
    <t>Ta Ngoc Lan</t>
  </si>
  <si>
    <t>D121</t>
  </si>
  <si>
    <t>Ibvcb.0610150594805001</t>
  </si>
  <si>
    <t>D122</t>
  </si>
  <si>
    <t>Duong Kim Phuong</t>
  </si>
  <si>
    <t>D123</t>
  </si>
  <si>
    <t>Nguyen Thi Ngoc Lan.Phat Tu Lang Son</t>
  </si>
  <si>
    <t>D124</t>
  </si>
  <si>
    <t>Pt Tam Lac (Cam Ranh)</t>
  </si>
  <si>
    <t>D125</t>
  </si>
  <si>
    <t>D126</t>
  </si>
  <si>
    <t>FrAcc:0081000977456</t>
  </si>
  <si>
    <t>D127</t>
  </si>
  <si>
    <t>Nguyen Thi Minh Nguyet</t>
  </si>
  <si>
    <t>D128</t>
  </si>
  <si>
    <t>Lien Va Phuong (Pd;Dieu Hoa)</t>
  </si>
  <si>
    <t>D129</t>
  </si>
  <si>
    <t>13/10/2015</t>
  </si>
  <si>
    <t>D130</t>
  </si>
  <si>
    <t>D131</t>
  </si>
  <si>
    <t>Dung Vtau</t>
  </si>
  <si>
    <t>D132</t>
  </si>
  <si>
    <t>Quang Dieu Tam</t>
  </si>
  <si>
    <t>15/10/2015</t>
  </si>
  <si>
    <t>D133</t>
  </si>
  <si>
    <t>Ibvcb.1510150396752001</t>
  </si>
  <si>
    <t>D134</t>
  </si>
  <si>
    <t>Ibvcb.1710150863288001</t>
  </si>
  <si>
    <t>17/10/2015</t>
  </si>
  <si>
    <t>D135</t>
  </si>
  <si>
    <t>19/10/2015</t>
  </si>
  <si>
    <t>D136</t>
  </si>
  <si>
    <t>Vu Thanh Loan (Gia Lam)</t>
  </si>
  <si>
    <t>D137</t>
  </si>
  <si>
    <t>Nguyen Thi Ngoc Phuong Dieu Ngoc</t>
  </si>
  <si>
    <t>21/10/2015</t>
  </si>
  <si>
    <t>D138</t>
  </si>
  <si>
    <t>Nguyen Van Huynh</t>
  </si>
  <si>
    <t>D139</t>
  </si>
  <si>
    <t>22/10/2015</t>
  </si>
  <si>
    <t>D140</t>
  </si>
  <si>
    <t>Nguyen Duc Khoa Nguyen Thi Phuong Hoa</t>
  </si>
  <si>
    <t>24/10/2015</t>
  </si>
  <si>
    <t>D141</t>
  </si>
  <si>
    <t>Dang Thi The</t>
  </si>
  <si>
    <t>29/10/2015</t>
  </si>
  <si>
    <t>D142</t>
  </si>
  <si>
    <t>Phat Tu Nguyen Manh Quan</t>
  </si>
  <si>
    <t>D143</t>
  </si>
  <si>
    <t>D144</t>
  </si>
  <si>
    <t>Do Thi Than Pd Nguyet Hanh</t>
  </si>
  <si>
    <t>D145</t>
  </si>
  <si>
    <t>Dinh Cong Tri Pd Nhat Van</t>
  </si>
  <si>
    <t>D146</t>
  </si>
  <si>
    <t>Ibvcb.0511150678585002</t>
  </si>
  <si>
    <t>D147</t>
  </si>
  <si>
    <t>Fracc:0011001559225</t>
  </si>
  <si>
    <t>D148</t>
  </si>
  <si>
    <t>Dinh Thi Minh Hai Vtau</t>
  </si>
  <si>
    <t>D149</t>
  </si>
  <si>
    <t>Gia Dinh Thuy Nguyen &amp; Dong Nguyen Portland Oregon - Usa</t>
  </si>
  <si>
    <t>D150</t>
  </si>
  <si>
    <t>Thuy Trang</t>
  </si>
  <si>
    <t>D151</t>
  </si>
  <si>
    <t>Nhom Tu Tam Hn</t>
  </si>
  <si>
    <t>D152</t>
  </si>
  <si>
    <t>Ibvcb.1711150839487003</t>
  </si>
  <si>
    <t>17/11/2015</t>
  </si>
  <si>
    <t>D153</t>
  </si>
  <si>
    <t>Nguyen Thi Kim Hanh.Quang Dieu Tam</t>
  </si>
  <si>
    <t>D154</t>
  </si>
  <si>
    <t>20/11/2015</t>
  </si>
  <si>
    <t>D155</t>
  </si>
  <si>
    <t>D156</t>
  </si>
  <si>
    <t>Nguyen Thi Van Hanh Lien Nguyen</t>
  </si>
  <si>
    <t>D157</t>
  </si>
  <si>
    <t>Tran Van Truc</t>
  </si>
  <si>
    <t>D158</t>
  </si>
  <si>
    <t>Ngo Hong Quyen A</t>
  </si>
  <si>
    <t>16/12/2015</t>
  </si>
  <si>
    <t>D159</t>
  </si>
  <si>
    <t>Ibvcb.1612150209808003</t>
  </si>
  <si>
    <t>D160</t>
  </si>
  <si>
    <t>Kim Hanh (Quang Dieu Tam)</t>
  </si>
  <si>
    <t>17/12/2015</t>
  </si>
  <si>
    <t>D161</t>
  </si>
  <si>
    <t>Ngo Van Pha</t>
  </si>
  <si>
    <t>18/12/2015</t>
  </si>
  <si>
    <t>D162</t>
  </si>
  <si>
    <t>Ibvcb.2212150929566001</t>
  </si>
  <si>
    <t>22/12/2015</t>
  </si>
  <si>
    <t>D163</t>
  </si>
  <si>
    <t>Ibvcb.2312150222485002</t>
  </si>
  <si>
    <t>D164</t>
  </si>
  <si>
    <t>Trinh Toan Trung</t>
  </si>
  <si>
    <t>D165</t>
  </si>
  <si>
    <t>D166</t>
  </si>
  <si>
    <t>Vu Thi My Dung</t>
  </si>
  <si>
    <t>D167</t>
  </si>
  <si>
    <t>Gd Phat Tu Nguyen Manh Quan</t>
  </si>
  <si>
    <t>29/12/2015</t>
  </si>
  <si>
    <t>D168</t>
  </si>
  <si>
    <t>Phat Tu Giac Kim Tuyen</t>
  </si>
  <si>
    <t>D169</t>
  </si>
  <si>
    <t>D170</t>
  </si>
  <si>
    <t>D171</t>
  </si>
  <si>
    <t>Ibvcb.1301160460127002</t>
  </si>
  <si>
    <t>13/01/2016</t>
  </si>
  <si>
    <t>D172</t>
  </si>
  <si>
    <t>Ho Thi Bich Chi</t>
  </si>
  <si>
    <t>D173</t>
  </si>
  <si>
    <t>Nguyen Thi Bich Lien</t>
  </si>
  <si>
    <t>19/01/2016</t>
  </si>
  <si>
    <t>D174</t>
  </si>
  <si>
    <t>Phat Tu Vu Ha My</t>
  </si>
  <si>
    <t>20/01/2016</t>
  </si>
  <si>
    <t>D175</t>
  </si>
  <si>
    <t>Ibvcb.2001160658727001</t>
  </si>
  <si>
    <t>D176</t>
  </si>
  <si>
    <t>Loan/Phuc/Khoi</t>
  </si>
  <si>
    <t>D177</t>
  </si>
  <si>
    <t>Nguyen Xuan Hieu (Ha Noi )</t>
  </si>
  <si>
    <t>21/01/2016</t>
  </si>
  <si>
    <t>D178</t>
  </si>
  <si>
    <t>Tran Thi Duy Tram</t>
  </si>
  <si>
    <t>25/01/2016</t>
  </si>
  <si>
    <t>D179</t>
  </si>
  <si>
    <t>Ibvcb.2501160576444001</t>
  </si>
  <si>
    <t>D180</t>
  </si>
  <si>
    <t>D181</t>
  </si>
  <si>
    <t>D182</t>
  </si>
  <si>
    <t>Dang Thi Thanh</t>
  </si>
  <si>
    <t>D183</t>
  </si>
  <si>
    <t>Nguyen Manh Quan</t>
  </si>
  <si>
    <t>D184</t>
  </si>
  <si>
    <t>Ibvcb.0302160120663001</t>
  </si>
  <si>
    <t>D185</t>
  </si>
  <si>
    <t>Ibvcb.0302160062043001</t>
  </si>
  <si>
    <t>D186</t>
  </si>
  <si>
    <t>Nguyen Thi Hang</t>
  </si>
  <si>
    <t>D187</t>
  </si>
  <si>
    <t>CC14</t>
  </si>
  <si>
    <t>D188</t>
  </si>
  <si>
    <t>D189</t>
  </si>
  <si>
    <t>Ibvcb.1802160500571009</t>
  </si>
  <si>
    <t>D190</t>
  </si>
  <si>
    <t>Ibvcb.1802160969381001</t>
  </si>
  <si>
    <t>D191</t>
  </si>
  <si>
    <t>D192</t>
  </si>
  <si>
    <t>Dao Thanh Tung</t>
  </si>
  <si>
    <t>D193</t>
  </si>
  <si>
    <t>Ibvcb.2302160213331001</t>
  </si>
  <si>
    <t>D194</t>
  </si>
  <si>
    <t>Ibvcb.2402160625584003.</t>
  </si>
  <si>
    <t>D195</t>
  </si>
  <si>
    <t>Le Thi Thuy</t>
  </si>
  <si>
    <t>D196</t>
  </si>
  <si>
    <t>Ibvcb.2502160115273001</t>
  </si>
  <si>
    <t>D197</t>
  </si>
  <si>
    <t>Le Van Chinh</t>
  </si>
  <si>
    <t>D198</t>
  </si>
  <si>
    <t>Hoi Tu Tam Hn</t>
  </si>
  <si>
    <t>D199</t>
  </si>
  <si>
    <t>D200</t>
  </si>
  <si>
    <t>D201</t>
  </si>
  <si>
    <t>Nguyen Thanh Luan (Tu Bi Hn)</t>
  </si>
  <si>
    <t>D202</t>
  </si>
  <si>
    <t>D203</t>
  </si>
  <si>
    <t>Nguyen Thi Thu Hong, Hai Ha, Nurnberg, Duc</t>
  </si>
  <si>
    <t>D204</t>
  </si>
  <si>
    <t>D205</t>
  </si>
  <si>
    <t>Nguyen Thi Thu Thuy (TP. Hue)</t>
  </si>
  <si>
    <t>D206</t>
  </si>
  <si>
    <t>D207</t>
  </si>
  <si>
    <t>Nguyen Minh Thanh</t>
  </si>
  <si>
    <t>D208</t>
  </si>
  <si>
    <t>D209</t>
  </si>
  <si>
    <t>Dieu An ( Huong) + Graf Tran Hoa</t>
  </si>
  <si>
    <t>D210</t>
  </si>
  <si>
    <t>Ibvcb.1603160451713001</t>
  </si>
  <si>
    <t>D211</t>
  </si>
  <si>
    <t>D212</t>
  </si>
  <si>
    <t>Ibvcb.2003160151622002</t>
  </si>
  <si>
    <t>D213</t>
  </si>
  <si>
    <t>Ibvcb.2203160980050001</t>
  </si>
  <si>
    <t>D214</t>
  </si>
  <si>
    <t>Fracc:0451000265768</t>
  </si>
  <si>
    <t>D215</t>
  </si>
  <si>
    <t>Do Thi Thanh Tra ( Giac Huong Hiep)</t>
  </si>
  <si>
    <t>D216</t>
  </si>
  <si>
    <t>Dang Huong Giang</t>
  </si>
  <si>
    <t>D217</t>
  </si>
  <si>
    <t>Ta Thi Thuy Hang</t>
  </si>
  <si>
    <t>D218</t>
  </si>
  <si>
    <t>Doan Thi Khanh Chi</t>
  </si>
  <si>
    <t>D219</t>
  </si>
  <si>
    <t>Tam Van</t>
  </si>
  <si>
    <t>D220</t>
  </si>
  <si>
    <t>Duong Tran Hoang Hai</t>
  </si>
  <si>
    <t>D221</t>
  </si>
  <si>
    <t>Tran Thong Giac</t>
  </si>
  <si>
    <t>D222</t>
  </si>
  <si>
    <t>Vnmb20160322158744</t>
  </si>
  <si>
    <t>D223</t>
  </si>
  <si>
    <t>Ibvcb.2203160218357002</t>
  </si>
  <si>
    <t>D224</t>
  </si>
  <si>
    <t>Ibvcb.2203160862899001</t>
  </si>
  <si>
    <t>D225</t>
  </si>
  <si>
    <t>Nguyen Tra My</t>
  </si>
  <si>
    <t>D226</t>
  </si>
  <si>
    <t>Nguyen Xuan Vui</t>
  </si>
  <si>
    <t>D227</t>
  </si>
  <si>
    <t>Bui Huu Hau - Phuong Lan Luong</t>
  </si>
  <si>
    <t>D228</t>
  </si>
  <si>
    <t>Ibvcb.2203160759623002</t>
  </si>
  <si>
    <t>D229</t>
  </si>
  <si>
    <t>Ibvcb.2303160812777001</t>
  </si>
  <si>
    <t>D230</t>
  </si>
  <si>
    <t>Ibvcb.2303160712871002</t>
  </si>
  <si>
    <t>D231</t>
  </si>
  <si>
    <t>Ibvcb.2303160525897001</t>
  </si>
  <si>
    <t>D232</t>
  </si>
  <si>
    <t>Nguyen Thi Huong Lan</t>
  </si>
  <si>
    <t>D233</t>
  </si>
  <si>
    <t>Vo Thi Kim Oanh</t>
  </si>
  <si>
    <t>D234</t>
  </si>
  <si>
    <t>Bui Viet An</t>
  </si>
  <si>
    <t>D235</t>
  </si>
  <si>
    <t>Pt Ngung Lan (Gia Lam)</t>
  </si>
  <si>
    <t>D236</t>
  </si>
  <si>
    <t>Tran Thi Thuy</t>
  </si>
  <si>
    <t>D237</t>
  </si>
  <si>
    <t>Dang Thanh Huu Trung</t>
  </si>
  <si>
    <t>D238</t>
  </si>
  <si>
    <t>Nguyen Thi Thuy Lieu</t>
  </si>
  <si>
    <t>D239</t>
  </si>
  <si>
    <t>Nguyen Thi Phuong Ha</t>
  </si>
  <si>
    <t>D240</t>
  </si>
  <si>
    <t>Do Thi Phuong Hoa.Clb Am Long</t>
  </si>
  <si>
    <t>D241</t>
  </si>
  <si>
    <t>Nguyen Thi Thuc Uyen</t>
  </si>
  <si>
    <t>D242</t>
  </si>
  <si>
    <t>Mai Do &amp; Ha Do (Texas Usa)</t>
  </si>
  <si>
    <t>D243</t>
  </si>
  <si>
    <t>Ibvcb.0104160564940004</t>
  </si>
  <si>
    <t>D244</t>
  </si>
  <si>
    <t>D245</t>
  </si>
  <si>
    <t>Nguyen Thi Thanh, Nguyen Thi Thuy, Nguyen Thi Thu Thuy</t>
  </si>
  <si>
    <t>D246</t>
  </si>
  <si>
    <t>D247</t>
  </si>
  <si>
    <t>Ibvcb.070416100224800</t>
  </si>
  <si>
    <t>D248</t>
  </si>
  <si>
    <t>Hoi Tu Tam Ha Noi</t>
  </si>
  <si>
    <t>D249</t>
  </si>
  <si>
    <t>Quang Bach</t>
  </si>
  <si>
    <t>D250</t>
  </si>
  <si>
    <t>Ha Hoang Ha</t>
  </si>
  <si>
    <t>D251</t>
  </si>
  <si>
    <t>D252</t>
  </si>
  <si>
    <t>Tran Thanh Son</t>
  </si>
  <si>
    <t>D253</t>
  </si>
  <si>
    <t>Ibvcb.1104160500088002</t>
  </si>
  <si>
    <t>D254</t>
  </si>
  <si>
    <t>Cao Thi Mai Huong ( Phap Danh Hoa Tam )</t>
  </si>
  <si>
    <t>D255</t>
  </si>
  <si>
    <t>Ibvcb.1404160414170001</t>
  </si>
  <si>
    <t>D256</t>
  </si>
  <si>
    <t>Ibvcb.1404160460738002</t>
  </si>
  <si>
    <t>D257</t>
  </si>
  <si>
    <t>Hoa Quang</t>
  </si>
  <si>
    <t>D258</t>
  </si>
  <si>
    <t>D259</t>
  </si>
  <si>
    <t>Vu Thi Kim Dung</t>
  </si>
  <si>
    <t>D260</t>
  </si>
  <si>
    <t>Dien Thi Mung (Dieu Hien)</t>
  </si>
  <si>
    <t>D261</t>
  </si>
  <si>
    <t>D262</t>
  </si>
  <si>
    <t>D263</t>
  </si>
  <si>
    <t>D264</t>
  </si>
  <si>
    <t>Pt Nguyen Manh Quan</t>
  </si>
  <si>
    <t>D265</t>
  </si>
  <si>
    <t>D266</t>
  </si>
  <si>
    <t>Pham Nhat Thanh Pd Nhat Tin</t>
  </si>
  <si>
    <t>D267</t>
  </si>
  <si>
    <t>Ibvcb.0505160093530002</t>
  </si>
  <si>
    <t>D268</t>
  </si>
  <si>
    <t>Ibvcb.0805160833131002</t>
  </si>
  <si>
    <t>D269</t>
  </si>
  <si>
    <t>Ibvcb.0905160084918003.C73 - Dong Gop May Nghe Phat Phap</t>
  </si>
  <si>
    <t>D270</t>
  </si>
  <si>
    <t>D271</t>
  </si>
  <si>
    <t>Ibvcb.0905160135126004</t>
  </si>
  <si>
    <t>D272</t>
  </si>
  <si>
    <t>Vo Thi Phuong Minh</t>
  </si>
  <si>
    <t>D273</t>
  </si>
  <si>
    <t>Vo Thi Phuong Minh.--Xay Dung Phong Hoc Cho Hs Ha Giang C74</t>
  </si>
  <si>
    <t>D274</t>
  </si>
  <si>
    <t>Vo Thi Phuong Minh.--Ung Ho Nhip Cau Yeu Thuong C72</t>
  </si>
  <si>
    <t>D275</t>
  </si>
  <si>
    <t>Boc Minh Hung</t>
  </si>
  <si>
    <t>14/05/2016</t>
  </si>
  <si>
    <t>D276</t>
  </si>
  <si>
    <t>Phat Tu Nguyen Tinh</t>
  </si>
  <si>
    <t>19/05/2016</t>
  </si>
  <si>
    <t>D277</t>
  </si>
  <si>
    <t>Phat Tu Bui Hong Hue</t>
  </si>
  <si>
    <t>20/05/2016</t>
  </si>
  <si>
    <t>D278</t>
  </si>
  <si>
    <t>23/05/2016</t>
  </si>
  <si>
    <t>D279</t>
  </si>
  <si>
    <t>Ibvcb.2505160116684001.Cuu Tro Dong Bao Ha Tinh C78</t>
  </si>
  <si>
    <t>25/05/2016</t>
  </si>
  <si>
    <t>D280</t>
  </si>
  <si>
    <t>Pt Lien Thanh</t>
  </si>
  <si>
    <t>D281</t>
  </si>
  <si>
    <t>D282</t>
  </si>
  <si>
    <t>Nguyen Khue Trang</t>
  </si>
  <si>
    <t>D283</t>
  </si>
  <si>
    <t>D284</t>
  </si>
  <si>
    <t>Tran Ngoc Trang</t>
  </si>
  <si>
    <t>D285</t>
  </si>
  <si>
    <t>D286</t>
  </si>
  <si>
    <t>D287</t>
  </si>
  <si>
    <t>Nguyen Mai Hai Phong</t>
  </si>
  <si>
    <t>D288</t>
  </si>
  <si>
    <t>Gia Dinh PT Dieu Hanh</t>
  </si>
  <si>
    <t>E001</t>
  </si>
  <si>
    <t>Thanh Nhã</t>
  </si>
  <si>
    <t>E002</t>
  </si>
  <si>
    <t>Như Ngọc</t>
  </si>
  <si>
    <t>E003</t>
  </si>
  <si>
    <t>Giác Thanh Hà</t>
  </si>
  <si>
    <t>E004</t>
  </si>
  <si>
    <t>Thanh Vi</t>
  </si>
  <si>
    <t>E005</t>
  </si>
  <si>
    <t>Thanh Sa</t>
  </si>
  <si>
    <t>E006</t>
  </si>
  <si>
    <t>Giác An Lạc</t>
  </si>
  <si>
    <t>E007</t>
  </si>
  <si>
    <t>Kim Sen Mười</t>
  </si>
  <si>
    <t>E008</t>
  </si>
  <si>
    <t>Thủy Vân</t>
  </si>
  <si>
    <t>E009</t>
  </si>
  <si>
    <t>Nguyễn Thúy Hà</t>
  </si>
  <si>
    <t>E010</t>
  </si>
  <si>
    <t>Cao Thị Mộng Giao</t>
  </si>
  <si>
    <t>E011</t>
  </si>
  <si>
    <t>Lê Quốc Dương</t>
  </si>
  <si>
    <t>E012</t>
  </si>
  <si>
    <t>Công ty Thép Prima Steel</t>
  </si>
  <si>
    <t>E013</t>
  </si>
  <si>
    <t>Ngộ Trí Minh</t>
  </si>
  <si>
    <t>E014</t>
  </si>
  <si>
    <t>An Nghiêm</t>
  </si>
  <si>
    <t>E015</t>
  </si>
  <si>
    <t>Nguyễn Tấn Nghiêm</t>
  </si>
  <si>
    <t>E016</t>
  </si>
  <si>
    <t>Uyên + Gọn</t>
  </si>
  <si>
    <t>E017</t>
  </si>
  <si>
    <t>Hồng Hạnh</t>
  </si>
  <si>
    <t>E018</t>
  </si>
  <si>
    <t>Lương Hoàng Mừng</t>
  </si>
  <si>
    <t>E019</t>
  </si>
  <si>
    <t>Nguyễn Thị Kim Liên</t>
  </si>
  <si>
    <t>E020</t>
  </si>
  <si>
    <t>Tôn Linh Nga (Bình Dương)</t>
  </si>
  <si>
    <t>E021</t>
  </si>
  <si>
    <t>Trần Thị Thanh Nguyên</t>
  </si>
  <si>
    <t>E022</t>
  </si>
  <si>
    <t>E023</t>
  </si>
  <si>
    <t>Trần Kim Anh</t>
  </si>
  <si>
    <t>E024</t>
  </si>
  <si>
    <t>GĐ Skipper Nguyễn</t>
  </si>
  <si>
    <t>E025</t>
  </si>
  <si>
    <t>Giác Diệu Thanh - Giác Hạnh Hoa</t>
  </si>
  <si>
    <t>E026</t>
  </si>
  <si>
    <t>Nguyễn Thị Tuyết Thảo</t>
  </si>
  <si>
    <t>E027</t>
  </si>
  <si>
    <t>Trần Thị Cẩm Tú</t>
  </si>
  <si>
    <t>E028</t>
  </si>
  <si>
    <t>Đoàn Thị Nhật</t>
  </si>
  <si>
    <t>E029</t>
  </si>
  <si>
    <t>Minh Ngọc</t>
  </si>
  <si>
    <t>E030</t>
  </si>
  <si>
    <t>Diệu Công</t>
  </si>
  <si>
    <t>E031</t>
  </si>
  <si>
    <t>Trần Hữu Minh</t>
  </si>
  <si>
    <t>E032</t>
  </si>
  <si>
    <t>Trần Quỳnh Quế Phương</t>
  </si>
  <si>
    <t>E033</t>
  </si>
  <si>
    <t>Chạc Hồng Tú (Nhuận Trí)</t>
  </si>
  <si>
    <t>E035</t>
  </si>
  <si>
    <t>Lương Nguyễn Hùng Huy</t>
  </si>
  <si>
    <t>28/7/2015</t>
  </si>
  <si>
    <t>E036</t>
  </si>
  <si>
    <t>Thu Hương - Thu Hoài - Thu Ba</t>
  </si>
  <si>
    <t>300CAD</t>
  </si>
  <si>
    <t>E037</t>
  </si>
  <si>
    <t>CLB Ăn chay trường Sống giữa đời thường</t>
  </si>
  <si>
    <t>E038</t>
  </si>
  <si>
    <t>Nhóm Phật tử cô giáo Trang</t>
  </si>
  <si>
    <t>E039</t>
  </si>
  <si>
    <t>Tiệm vàng Kim Hồng (Bình Dương)</t>
  </si>
  <si>
    <t>E040</t>
  </si>
  <si>
    <t>E041</t>
  </si>
  <si>
    <t>Tường Hồng</t>
  </si>
  <si>
    <t>2L SJC</t>
  </si>
  <si>
    <t>E042</t>
  </si>
  <si>
    <t>Đỗ Thị Ngọc Lan</t>
  </si>
  <si>
    <t>E043</t>
  </si>
  <si>
    <t>Đỗ Thị Mẫn</t>
  </si>
  <si>
    <t>E044</t>
  </si>
  <si>
    <t>V001</t>
  </si>
  <si>
    <t>Tôn Nữ Quỳnh Giao PD Giác Như Ngọc</t>
  </si>
  <si>
    <t>V002</t>
  </si>
  <si>
    <t>Nguyễn Phương Thức PD Ngộ Trí Minh</t>
  </si>
  <si>
    <t>V003</t>
  </si>
  <si>
    <t>Công ty Tôn Linh Nga (Bình Dương)</t>
  </si>
  <si>
    <t>V004</t>
  </si>
  <si>
    <t>Công ty Thép PrimaSteel</t>
  </si>
  <si>
    <t>V005</t>
  </si>
  <si>
    <t>[b]</t>
  </si>
  <si>
    <t>C/ Xử lý Quỹ</t>
  </si>
  <si>
    <t>C3/ Chuyển vào "Quỹ Đời Sống Tăng Ni" của Học Viện Phật Giáo Việt Nam</t>
  </si>
  <si>
    <t>[c]=[b]-[a] (Tổng thu &gt; Tổng chi)</t>
  </si>
  <si>
    <t>Hướng dẫn tra cứu mã số thứ tự đóng góp:</t>
  </si>
  <si>
    <t>A = Đóng góp trực tiếp cho TT. Thích Nhật Từ</t>
  </si>
  <si>
    <t>B = Đóng góp trực tiếp tại Chùa Giác Ngộ</t>
  </si>
  <si>
    <t>C = Đóng góp vào TK Vietcombank - Thich Nhat Tu - 0071000776335 (tài khoản Qũy Đạo Phật Ngày Nay)</t>
  </si>
  <si>
    <t>D = Đóng góp tại TK Vietcombank - Thich Nhat Tu - 0071000989041 (dành riêng cho Cúng dường trai phạn)</t>
  </si>
  <si>
    <t>E = Đóng góp trực tiếp</t>
  </si>
  <si>
    <t>V = Đóng góp bằng hiện vật quy đổi thành tiền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</si>
</sst>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1010000]d/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b/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.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/>
  </cellStyleXfs>
  <cellXfs count="118">
    <xf numFmtId="0" fontId="0" fillId="0" borderId="0" xfId="0"/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wrapText="1"/>
    </xf>
    <xf numFmtId="164" fontId="6" fillId="0" borderId="0" xfId="1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wrapText="1"/>
    </xf>
    <xf numFmtId="0" fontId="10" fillId="0" borderId="5" xfId="0" applyNumberFormat="1" applyFont="1" applyBorder="1" applyAlignment="1">
      <alignment wrapText="1"/>
    </xf>
    <xf numFmtId="164" fontId="9" fillId="0" borderId="5" xfId="1" applyNumberFormat="1" applyFont="1" applyBorder="1" applyAlignment="1">
      <alignment horizontal="center"/>
    </xf>
    <xf numFmtId="0" fontId="10" fillId="0" borderId="6" xfId="0" applyNumberFormat="1" applyFont="1" applyBorder="1" applyAlignment="1">
      <alignment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left"/>
    </xf>
    <xf numFmtId="0" fontId="10" fillId="0" borderId="8" xfId="2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right" vertical="center"/>
    </xf>
    <xf numFmtId="3" fontId="10" fillId="0" borderId="8" xfId="1" applyNumberFormat="1" applyFont="1" applyFill="1" applyBorder="1" applyAlignment="1">
      <alignment horizontal="right"/>
    </xf>
    <xf numFmtId="165" fontId="10" fillId="0" borderId="9" xfId="2" applyFont="1" applyFill="1" applyBorder="1" applyAlignment="1">
      <alignment horizontal="left"/>
    </xf>
    <xf numFmtId="0" fontId="10" fillId="0" borderId="8" xfId="0" applyNumberFormat="1" applyFont="1" applyFill="1" applyBorder="1"/>
    <xf numFmtId="0" fontId="10" fillId="0" borderId="8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right"/>
    </xf>
    <xf numFmtId="3" fontId="10" fillId="0" borderId="8" xfId="1" applyNumberFormat="1" applyFont="1" applyFill="1" applyBorder="1"/>
    <xf numFmtId="0" fontId="11" fillId="0" borderId="8" xfId="0" applyNumberFormat="1" applyFont="1" applyFill="1" applyBorder="1"/>
    <xf numFmtId="3" fontId="11" fillId="0" borderId="8" xfId="0" applyNumberFormat="1" applyFont="1" applyFill="1" applyBorder="1" applyAlignment="1">
      <alignment horizontal="right"/>
    </xf>
    <xf numFmtId="3" fontId="11" fillId="0" borderId="8" xfId="1" applyNumberFormat="1" applyFont="1" applyFill="1" applyBorder="1" applyAlignment="1">
      <alignment horizontal="right"/>
    </xf>
    <xf numFmtId="0" fontId="10" fillId="0" borderId="8" xfId="0" applyNumberFormat="1" applyFont="1" applyFill="1" applyBorder="1" applyAlignment="1">
      <alignment wrapText="1"/>
    </xf>
    <xf numFmtId="0" fontId="10" fillId="0" borderId="8" xfId="0" applyNumberFormat="1" applyFont="1" applyFill="1" applyBorder="1" applyAlignment="1">
      <alignment horizontal="center" wrapText="1"/>
    </xf>
    <xf numFmtId="3" fontId="10" fillId="0" borderId="8" xfId="1" applyNumberFormat="1" applyFont="1" applyFill="1" applyBorder="1" applyAlignment="1">
      <alignment horizontal="right" wrapText="1"/>
    </xf>
    <xf numFmtId="3" fontId="10" fillId="0" borderId="8" xfId="1" applyNumberFormat="1" applyFont="1" applyFill="1" applyBorder="1" applyAlignment="1">
      <alignment wrapText="1"/>
    </xf>
    <xf numFmtId="0" fontId="10" fillId="0" borderId="9" xfId="0" applyNumberFormat="1" applyFont="1" applyFill="1" applyBorder="1" applyAlignment="1">
      <alignment horizontal="left" wrapText="1"/>
    </xf>
    <xf numFmtId="165" fontId="10" fillId="0" borderId="9" xfId="2" applyFont="1" applyFill="1" applyBorder="1" applyAlignment="1">
      <alignment horizontal="left" wrapText="1"/>
    </xf>
    <xf numFmtId="0" fontId="10" fillId="0" borderId="8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left"/>
    </xf>
    <xf numFmtId="0" fontId="10" fillId="0" borderId="11" xfId="0" applyNumberFormat="1" applyFont="1" applyFill="1" applyBorder="1"/>
    <xf numFmtId="3" fontId="10" fillId="0" borderId="11" xfId="0" applyNumberFormat="1" applyFont="1" applyFill="1" applyBorder="1" applyAlignment="1">
      <alignment horizontal="right"/>
    </xf>
    <xf numFmtId="3" fontId="10" fillId="0" borderId="11" xfId="1" applyNumberFormat="1" applyFont="1" applyFill="1" applyBorder="1" applyAlignment="1">
      <alignment horizontal="right"/>
    </xf>
    <xf numFmtId="165" fontId="10" fillId="0" borderId="12" xfId="2" applyFont="1" applyFill="1" applyBorder="1" applyAlignment="1">
      <alignment horizontal="left"/>
    </xf>
    <xf numFmtId="165" fontId="12" fillId="0" borderId="13" xfId="2" applyFont="1" applyFill="1" applyBorder="1"/>
    <xf numFmtId="165" fontId="12" fillId="0" borderId="14" xfId="2" applyFont="1" applyFill="1" applyBorder="1"/>
    <xf numFmtId="165" fontId="12" fillId="0" borderId="14" xfId="2" applyFont="1" applyFill="1" applyBorder="1" applyAlignment="1">
      <alignment horizontal="center" vertical="center"/>
    </xf>
    <xf numFmtId="164" fontId="12" fillId="0" borderId="14" xfId="1" applyNumberFormat="1" applyFont="1" applyFill="1" applyBorder="1" applyAlignment="1">
      <alignment horizontal="left"/>
    </xf>
    <xf numFmtId="165" fontId="12" fillId="0" borderId="15" xfId="2" applyFont="1" applyFill="1" applyBorder="1"/>
    <xf numFmtId="165" fontId="1" fillId="0" borderId="0" xfId="2"/>
    <xf numFmtId="165" fontId="1" fillId="0" borderId="0" xfId="2" applyAlignment="1">
      <alignment horizontal="center" vertical="center"/>
    </xf>
    <xf numFmtId="0" fontId="2" fillId="0" borderId="0" xfId="0" applyFont="1" applyFill="1"/>
    <xf numFmtId="0" fontId="9" fillId="0" borderId="0" xfId="0" applyNumberFormat="1" applyFont="1" applyBorder="1"/>
    <xf numFmtId="0" fontId="10" fillId="0" borderId="0" xfId="0" applyNumberFormat="1" applyFont="1" applyBorder="1" applyAlignment="1">
      <alignment wrapText="1"/>
    </xf>
    <xf numFmtId="164" fontId="10" fillId="0" borderId="0" xfId="1" applyNumberFormat="1" applyFont="1" applyBorder="1" applyAlignment="1">
      <alignment wrapText="1"/>
    </xf>
    <xf numFmtId="0" fontId="11" fillId="0" borderId="0" xfId="0" applyNumberFormat="1" applyFont="1" applyBorder="1"/>
    <xf numFmtId="0" fontId="11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14" fontId="11" fillId="0" borderId="8" xfId="0" applyNumberFormat="1" applyFont="1" applyFill="1" applyBorder="1" applyAlignment="1">
      <alignment horizontal="left"/>
    </xf>
    <xf numFmtId="0" fontId="10" fillId="0" borderId="8" xfId="0" applyFont="1" applyFill="1" applyBorder="1" applyAlignment="1"/>
    <xf numFmtId="0" fontId="10" fillId="0" borderId="9" xfId="0" applyFont="1" applyFill="1" applyBorder="1" applyAlignment="1"/>
    <xf numFmtId="0" fontId="11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/>
    <xf numFmtId="0" fontId="11" fillId="0" borderId="8" xfId="0" applyFont="1" applyFill="1" applyBorder="1" applyAlignment="1">
      <alignment horizontal="left"/>
    </xf>
    <xf numFmtId="14" fontId="10" fillId="0" borderId="8" xfId="0" applyNumberFormat="1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3" fontId="10" fillId="0" borderId="8" xfId="0" applyNumberFormat="1" applyFont="1" applyFill="1" applyBorder="1" applyAlignment="1"/>
    <xf numFmtId="0" fontId="11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 vertical="center"/>
    </xf>
    <xf numFmtId="14" fontId="10" fillId="0" borderId="8" xfId="0" applyNumberFormat="1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/>
    </xf>
    <xf numFmtId="14" fontId="10" fillId="0" borderId="8" xfId="0" applyNumberFormat="1" applyFont="1" applyFill="1" applyBorder="1" applyAlignment="1">
      <alignment horizontal="left" vertical="top"/>
    </xf>
    <xf numFmtId="3" fontId="10" fillId="0" borderId="8" xfId="0" applyNumberFormat="1" applyFont="1" applyFill="1" applyBorder="1" applyAlignment="1">
      <alignment horizontal="left"/>
    </xf>
    <xf numFmtId="3" fontId="10" fillId="0" borderId="9" xfId="0" applyNumberFormat="1" applyFont="1" applyFill="1" applyBorder="1" applyAlignment="1">
      <alignment horizontal="left" vertical="center"/>
    </xf>
    <xf numFmtId="14" fontId="11" fillId="0" borderId="8" xfId="0" applyNumberFormat="1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/>
    </xf>
    <xf numFmtId="14" fontId="11" fillId="0" borderId="8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/>
    <xf numFmtId="0" fontId="10" fillId="0" borderId="8" xfId="0" applyNumberFormat="1" applyFont="1" applyBorder="1" applyAlignment="1">
      <alignment wrapText="1"/>
    </xf>
    <xf numFmtId="164" fontId="9" fillId="0" borderId="8" xfId="1" applyNumberFormat="1" applyFont="1" applyBorder="1" applyAlignment="1">
      <alignment horizontal="center"/>
    </xf>
    <xf numFmtId="3" fontId="9" fillId="0" borderId="8" xfId="1" applyNumberFormat="1" applyFont="1" applyBorder="1" applyAlignment="1">
      <alignment horizontal="center"/>
    </xf>
    <xf numFmtId="3" fontId="10" fillId="0" borderId="8" xfId="1" applyNumberFormat="1" applyFont="1" applyBorder="1" applyAlignment="1">
      <alignment horizontal="right"/>
    </xf>
    <xf numFmtId="0" fontId="10" fillId="0" borderId="9" xfId="0" applyNumberFormat="1" applyFont="1" applyBorder="1" applyAlignment="1">
      <alignment wrapText="1"/>
    </xf>
    <xf numFmtId="0" fontId="10" fillId="0" borderId="8" xfId="0" applyNumberFormat="1" applyFont="1" applyBorder="1"/>
    <xf numFmtId="3" fontId="10" fillId="0" borderId="8" xfId="0" applyNumberFormat="1" applyFont="1" applyBorder="1"/>
    <xf numFmtId="164" fontId="10" fillId="0" borderId="9" xfId="1" applyNumberFormat="1" applyFont="1" applyBorder="1"/>
    <xf numFmtId="3" fontId="10" fillId="0" borderId="8" xfId="1" applyNumberFormat="1" applyFont="1" applyBorder="1"/>
    <xf numFmtId="0" fontId="10" fillId="0" borderId="9" xfId="0" applyNumberFormat="1" applyFont="1" applyBorder="1"/>
    <xf numFmtId="164" fontId="10" fillId="0" borderId="8" xfId="1" applyNumberFormat="1" applyFont="1" applyBorder="1"/>
    <xf numFmtId="0" fontId="10" fillId="0" borderId="13" xfId="0" applyNumberFormat="1" applyFont="1" applyBorder="1" applyAlignment="1">
      <alignment wrapText="1"/>
    </xf>
    <xf numFmtId="0" fontId="9" fillId="0" borderId="14" xfId="0" applyNumberFormat="1" applyFont="1" applyBorder="1"/>
    <xf numFmtId="0" fontId="10" fillId="0" borderId="14" xfId="0" applyNumberFormat="1" applyFont="1" applyBorder="1" applyAlignment="1">
      <alignment wrapText="1"/>
    </xf>
    <xf numFmtId="164" fontId="10" fillId="0" borderId="14" xfId="1" applyNumberFormat="1" applyFont="1" applyBorder="1" applyAlignment="1">
      <alignment wrapText="1"/>
    </xf>
    <xf numFmtId="164" fontId="9" fillId="2" borderId="14" xfId="1" applyNumberFormat="1" applyFont="1" applyFill="1" applyBorder="1" applyAlignment="1">
      <alignment horizontal="right"/>
    </xf>
    <xf numFmtId="0" fontId="9" fillId="0" borderId="15" xfId="0" applyNumberFormat="1" applyFont="1" applyBorder="1"/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 wrapText="1"/>
    </xf>
    <xf numFmtId="164" fontId="9" fillId="3" borderId="0" xfId="1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/>
    <xf numFmtId="0" fontId="10" fillId="0" borderId="0" xfId="0" applyNumberFormat="1" applyFont="1" applyBorder="1"/>
    <xf numFmtId="0" fontId="0" fillId="0" borderId="0" xfId="0" applyNumberFormat="1" applyBorder="1"/>
    <xf numFmtId="164" fontId="0" fillId="0" borderId="0" xfId="1" applyNumberFormat="1" applyFont="1" applyBorder="1"/>
    <xf numFmtId="0" fontId="10" fillId="0" borderId="8" xfId="0" applyNumberFormat="1" applyFont="1" applyBorder="1" applyAlignment="1"/>
    <xf numFmtId="0" fontId="10" fillId="0" borderId="11" xfId="0" applyNumberFormat="1" applyFont="1" applyBorder="1" applyAlignment="1"/>
    <xf numFmtId="0" fontId="10" fillId="0" borderId="7" xfId="0" applyNumberFormat="1" applyFont="1" applyBorder="1" applyAlignment="1"/>
    <xf numFmtId="164" fontId="10" fillId="0" borderId="8" xfId="1" applyNumberFormat="1" applyFont="1" applyBorder="1" applyAlignment="1"/>
    <xf numFmtId="3" fontId="10" fillId="0" borderId="8" xfId="1" applyNumberFormat="1" applyFont="1" applyBorder="1" applyAlignment="1"/>
    <xf numFmtId="0" fontId="10" fillId="0" borderId="9" xfId="0" applyNumberFormat="1" applyFont="1" applyBorder="1" applyAlignment="1"/>
    <xf numFmtId="0" fontId="0" fillId="0" borderId="0" xfId="0" applyAlignment="1"/>
    <xf numFmtId="0" fontId="10" fillId="0" borderId="10" xfId="0" applyNumberFormat="1" applyFont="1" applyBorder="1" applyAlignment="1"/>
    <xf numFmtId="164" fontId="10" fillId="0" borderId="11" xfId="1" applyNumberFormat="1" applyFont="1" applyBorder="1" applyAlignment="1"/>
    <xf numFmtId="3" fontId="10" fillId="0" borderId="11" xfId="1" applyNumberFormat="1" applyFont="1" applyBorder="1" applyAlignment="1"/>
    <xf numFmtId="0" fontId="10" fillId="0" borderId="12" xfId="0" applyNumberFormat="1" applyFont="1" applyBorder="1" applyAlignment="1"/>
    <xf numFmtId="0" fontId="10" fillId="0" borderId="8" xfId="0" applyNumberFormat="1" applyFont="1" applyBorder="1" applyAlignment="1">
      <alignment horizontal="left" wrapText="1"/>
    </xf>
    <xf numFmtId="0" fontId="10" fillId="0" borderId="8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</cellXfs>
  <cellStyles count="3">
    <cellStyle name="Comma" xfId="1" builtinId="3"/>
    <cellStyle name="Normal" xfId="0" builtinId="0"/>
    <cellStyle name="Normal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6"/>
  <sheetViews>
    <sheetView tabSelected="1" topLeftCell="A76" workbookViewId="0">
      <selection activeCell="I99" sqref="I99"/>
    </sheetView>
  </sheetViews>
  <sheetFormatPr defaultRowHeight="15" x14ac:dyDescent="0.25"/>
  <cols>
    <col min="1" max="1" width="5.5703125" customWidth="1"/>
    <col min="2" max="2" width="43" customWidth="1"/>
    <col min="3" max="3" width="11.85546875" bestFit="1" customWidth="1"/>
    <col min="4" max="5" width="11.28515625" bestFit="1" customWidth="1"/>
    <col min="6" max="6" width="15.7109375" bestFit="1" customWidth="1"/>
    <col min="7" max="7" width="32.7109375" bestFit="1" customWidth="1"/>
  </cols>
  <sheetData>
    <row r="1" spans="1:7" ht="21" x14ac:dyDescent="0.35">
      <c r="A1" s="1" t="s">
        <v>0</v>
      </c>
      <c r="B1" s="1"/>
      <c r="C1" s="1"/>
      <c r="D1" s="1"/>
      <c r="E1" s="1"/>
      <c r="F1" s="1"/>
      <c r="G1" s="1"/>
    </row>
    <row r="2" spans="1:7" ht="20.25" x14ac:dyDescent="0.25">
      <c r="A2" s="2" t="s">
        <v>1</v>
      </c>
      <c r="B2" s="2"/>
      <c r="C2" s="2"/>
      <c r="D2" s="2"/>
      <c r="E2" s="2"/>
      <c r="F2" s="2"/>
      <c r="G2" s="2"/>
    </row>
    <row r="3" spans="1:7" ht="21" x14ac:dyDescent="0.35">
      <c r="A3" s="3" t="s">
        <v>2</v>
      </c>
      <c r="B3" s="3"/>
      <c r="C3" s="3"/>
      <c r="D3" s="3"/>
      <c r="E3" s="3"/>
      <c r="F3" s="3"/>
      <c r="G3" s="3"/>
    </row>
    <row r="4" spans="1:7" x14ac:dyDescent="0.25">
      <c r="A4" s="4"/>
      <c r="B4" s="4"/>
      <c r="C4" s="4"/>
      <c r="D4" s="5"/>
      <c r="E4" s="5"/>
      <c r="F4" s="5"/>
      <c r="G4" s="4"/>
    </row>
    <row r="5" spans="1:7" ht="21" x14ac:dyDescent="0.35">
      <c r="A5" s="6" t="s">
        <v>3</v>
      </c>
      <c r="B5" s="4"/>
      <c r="C5" s="4"/>
      <c r="D5" s="5"/>
      <c r="E5" s="5"/>
      <c r="F5" s="5"/>
      <c r="G5" s="4"/>
    </row>
    <row r="6" spans="1:7" ht="21" x14ac:dyDescent="0.35">
      <c r="A6" s="6" t="s">
        <v>4</v>
      </c>
      <c r="B6" s="4"/>
      <c r="C6" s="4"/>
      <c r="D6" s="5"/>
      <c r="E6" s="5"/>
      <c r="F6" s="5"/>
      <c r="G6" s="4"/>
    </row>
    <row r="7" spans="1:7" x14ac:dyDescent="0.25">
      <c r="A7" s="4"/>
      <c r="B7" s="4"/>
      <c r="C7" s="4"/>
      <c r="D7" s="5"/>
      <c r="E7" s="5"/>
      <c r="F7" s="5"/>
      <c r="G7" s="4"/>
    </row>
    <row r="8" spans="1:7" ht="19.5" thickBot="1" x14ac:dyDescent="0.35">
      <c r="A8" s="7" t="s">
        <v>5</v>
      </c>
      <c r="B8" s="4"/>
      <c r="C8" s="4"/>
      <c r="D8" s="5"/>
      <c r="E8" s="5"/>
      <c r="F8" s="5"/>
      <c r="G8" s="4"/>
    </row>
    <row r="9" spans="1:7" ht="15.75" x14ac:dyDescent="0.25">
      <c r="A9" s="8" t="s">
        <v>6</v>
      </c>
      <c r="B9" s="9" t="s">
        <v>7</v>
      </c>
      <c r="C9" s="10" t="s">
        <v>8</v>
      </c>
      <c r="D9" s="11" t="s">
        <v>9</v>
      </c>
      <c r="E9" s="11" t="s">
        <v>10</v>
      </c>
      <c r="F9" s="11" t="s">
        <v>11</v>
      </c>
      <c r="G9" s="12" t="s">
        <v>12</v>
      </c>
    </row>
    <row r="10" spans="1:7" ht="15.75" x14ac:dyDescent="0.25">
      <c r="A10" s="13"/>
      <c r="B10" s="14"/>
      <c r="C10" s="14"/>
      <c r="D10" s="15" t="s">
        <v>13</v>
      </c>
      <c r="E10" s="15" t="s">
        <v>14</v>
      </c>
      <c r="F10" s="15" t="s">
        <v>15</v>
      </c>
      <c r="G10" s="16"/>
    </row>
    <row r="11" spans="1:7" ht="15.75" x14ac:dyDescent="0.25">
      <c r="A11" s="17">
        <v>1</v>
      </c>
      <c r="B11" s="18" t="s">
        <v>16</v>
      </c>
      <c r="C11" s="19" t="s">
        <v>17</v>
      </c>
      <c r="D11" s="20">
        <v>90</v>
      </c>
      <c r="E11" s="21">
        <v>30000</v>
      </c>
      <c r="F11" s="21">
        <f>E11*D11</f>
        <v>2700000</v>
      </c>
      <c r="G11" s="22" t="s">
        <v>18</v>
      </c>
    </row>
    <row r="12" spans="1:7" ht="15.75" x14ac:dyDescent="0.25">
      <c r="A12" s="17">
        <v>2</v>
      </c>
      <c r="B12" s="18" t="s">
        <v>19</v>
      </c>
      <c r="C12" s="19" t="s">
        <v>20</v>
      </c>
      <c r="D12" s="20">
        <v>145</v>
      </c>
      <c r="E12" s="21">
        <v>11000</v>
      </c>
      <c r="F12" s="21">
        <f t="shared" ref="F12:F40" si="0">E12*D12</f>
        <v>1595000</v>
      </c>
      <c r="G12" s="22" t="s">
        <v>18</v>
      </c>
    </row>
    <row r="13" spans="1:7" ht="15.75" x14ac:dyDescent="0.25">
      <c r="A13" s="17">
        <v>3</v>
      </c>
      <c r="B13" s="18" t="s">
        <v>21</v>
      </c>
      <c r="C13" s="19" t="s">
        <v>20</v>
      </c>
      <c r="D13" s="20">
        <v>20</v>
      </c>
      <c r="E13" s="21">
        <v>19000</v>
      </c>
      <c r="F13" s="21">
        <f t="shared" si="0"/>
        <v>380000</v>
      </c>
      <c r="G13" s="22" t="s">
        <v>18</v>
      </c>
    </row>
    <row r="14" spans="1:7" ht="15.75" x14ac:dyDescent="0.25">
      <c r="A14" s="17">
        <v>4</v>
      </c>
      <c r="B14" s="18" t="s">
        <v>22</v>
      </c>
      <c r="C14" s="19" t="s">
        <v>20</v>
      </c>
      <c r="D14" s="20">
        <v>140</v>
      </c>
      <c r="E14" s="21">
        <v>56000</v>
      </c>
      <c r="F14" s="21">
        <f t="shared" si="0"/>
        <v>7840000</v>
      </c>
      <c r="G14" s="22" t="s">
        <v>18</v>
      </c>
    </row>
    <row r="15" spans="1:7" ht="15.75" x14ac:dyDescent="0.25">
      <c r="A15" s="17">
        <v>5</v>
      </c>
      <c r="B15" s="18" t="s">
        <v>23</v>
      </c>
      <c r="C15" s="19" t="s">
        <v>20</v>
      </c>
      <c r="D15" s="20">
        <v>10</v>
      </c>
      <c r="E15" s="21">
        <v>300000</v>
      </c>
      <c r="F15" s="21">
        <f t="shared" si="0"/>
        <v>3000000</v>
      </c>
      <c r="G15" s="22" t="s">
        <v>18</v>
      </c>
    </row>
    <row r="16" spans="1:7" ht="15.75" x14ac:dyDescent="0.25">
      <c r="A16" s="17">
        <v>6</v>
      </c>
      <c r="B16" s="18" t="s">
        <v>24</v>
      </c>
      <c r="C16" s="19" t="s">
        <v>20</v>
      </c>
      <c r="D16" s="20">
        <v>200</v>
      </c>
      <c r="E16" s="21">
        <v>18500</v>
      </c>
      <c r="F16" s="21">
        <f t="shared" si="0"/>
        <v>3700000</v>
      </c>
      <c r="G16" s="22" t="s">
        <v>18</v>
      </c>
    </row>
    <row r="17" spans="1:7" ht="15.75" x14ac:dyDescent="0.25">
      <c r="A17" s="17">
        <v>7</v>
      </c>
      <c r="B17" s="18" t="s">
        <v>25</v>
      </c>
      <c r="C17" s="19" t="s">
        <v>20</v>
      </c>
      <c r="D17" s="20">
        <v>50</v>
      </c>
      <c r="E17" s="21">
        <v>37000</v>
      </c>
      <c r="F17" s="21">
        <f t="shared" si="0"/>
        <v>1850000</v>
      </c>
      <c r="G17" s="22" t="s">
        <v>18</v>
      </c>
    </row>
    <row r="18" spans="1:7" ht="15.75" x14ac:dyDescent="0.25">
      <c r="A18" s="17">
        <v>8</v>
      </c>
      <c r="B18" s="18" t="s">
        <v>26</v>
      </c>
      <c r="C18" s="19" t="s">
        <v>20</v>
      </c>
      <c r="D18" s="20">
        <v>10</v>
      </c>
      <c r="E18" s="21">
        <v>77000</v>
      </c>
      <c r="F18" s="21">
        <f t="shared" si="0"/>
        <v>770000</v>
      </c>
      <c r="G18" s="22" t="s">
        <v>18</v>
      </c>
    </row>
    <row r="19" spans="1:7" ht="15.75" x14ac:dyDescent="0.25">
      <c r="A19" s="17">
        <v>9</v>
      </c>
      <c r="B19" s="18" t="s">
        <v>27</v>
      </c>
      <c r="C19" s="19" t="s">
        <v>20</v>
      </c>
      <c r="D19" s="20">
        <v>2</v>
      </c>
      <c r="E19" s="21">
        <v>130000</v>
      </c>
      <c r="F19" s="21">
        <f t="shared" si="0"/>
        <v>260000</v>
      </c>
      <c r="G19" s="22" t="s">
        <v>18</v>
      </c>
    </row>
    <row r="20" spans="1:7" ht="15.75" x14ac:dyDescent="0.25">
      <c r="A20" s="17">
        <v>10</v>
      </c>
      <c r="B20" s="18" t="s">
        <v>28</v>
      </c>
      <c r="C20" s="19" t="s">
        <v>29</v>
      </c>
      <c r="D20" s="20">
        <v>200</v>
      </c>
      <c r="E20" s="21">
        <v>140000</v>
      </c>
      <c r="F20" s="21">
        <f t="shared" si="0"/>
        <v>28000000</v>
      </c>
      <c r="G20" s="22" t="s">
        <v>18</v>
      </c>
    </row>
    <row r="21" spans="1:7" ht="15.75" x14ac:dyDescent="0.25">
      <c r="A21" s="17">
        <v>11</v>
      </c>
      <c r="B21" s="18" t="s">
        <v>30</v>
      </c>
      <c r="C21" s="19" t="s">
        <v>17</v>
      </c>
      <c r="D21" s="20">
        <v>200</v>
      </c>
      <c r="E21" s="21">
        <v>5000</v>
      </c>
      <c r="F21" s="21">
        <f t="shared" si="0"/>
        <v>1000000</v>
      </c>
      <c r="G21" s="22" t="s">
        <v>18</v>
      </c>
    </row>
    <row r="22" spans="1:7" ht="15.75" x14ac:dyDescent="0.25">
      <c r="A22" s="17">
        <v>12</v>
      </c>
      <c r="B22" s="18" t="s">
        <v>31</v>
      </c>
      <c r="C22" s="19" t="s">
        <v>17</v>
      </c>
      <c r="D22" s="20">
        <v>50</v>
      </c>
      <c r="E22" s="21">
        <v>15000</v>
      </c>
      <c r="F22" s="21">
        <f t="shared" si="0"/>
        <v>750000</v>
      </c>
      <c r="G22" s="22" t="s">
        <v>18</v>
      </c>
    </row>
    <row r="23" spans="1:7" ht="15.75" x14ac:dyDescent="0.25">
      <c r="A23" s="17">
        <v>13</v>
      </c>
      <c r="B23" s="18" t="s">
        <v>32</v>
      </c>
      <c r="C23" s="19" t="s">
        <v>17</v>
      </c>
      <c r="D23" s="20">
        <v>12</v>
      </c>
      <c r="E23" s="21">
        <v>22000</v>
      </c>
      <c r="F23" s="21">
        <f t="shared" si="0"/>
        <v>264000</v>
      </c>
      <c r="G23" s="22" t="s">
        <v>18</v>
      </c>
    </row>
    <row r="24" spans="1:7" ht="15.75" x14ac:dyDescent="0.25">
      <c r="A24" s="17">
        <v>14</v>
      </c>
      <c r="B24" s="18" t="s">
        <v>33</v>
      </c>
      <c r="C24" s="19" t="s">
        <v>20</v>
      </c>
      <c r="D24" s="20">
        <v>2</v>
      </c>
      <c r="E24" s="21">
        <v>4500000</v>
      </c>
      <c r="F24" s="21">
        <f t="shared" si="0"/>
        <v>9000000</v>
      </c>
      <c r="G24" s="22" t="s">
        <v>18</v>
      </c>
    </row>
    <row r="25" spans="1:7" ht="15.75" x14ac:dyDescent="0.25">
      <c r="A25" s="17">
        <v>15</v>
      </c>
      <c r="B25" s="18" t="s">
        <v>34</v>
      </c>
      <c r="C25" s="19"/>
      <c r="D25" s="20">
        <v>1</v>
      </c>
      <c r="E25" s="21">
        <v>12000000</v>
      </c>
      <c r="F25" s="21">
        <f t="shared" si="0"/>
        <v>12000000</v>
      </c>
      <c r="G25" s="22" t="s">
        <v>18</v>
      </c>
    </row>
    <row r="26" spans="1:7" ht="15.75" x14ac:dyDescent="0.25">
      <c r="A26" s="17">
        <v>16</v>
      </c>
      <c r="B26" s="18" t="s">
        <v>35</v>
      </c>
      <c r="C26" s="19" t="s">
        <v>20</v>
      </c>
      <c r="D26" s="20">
        <v>3</v>
      </c>
      <c r="E26" s="21">
        <v>1500000</v>
      </c>
      <c r="F26" s="21">
        <f t="shared" si="0"/>
        <v>4500000</v>
      </c>
      <c r="G26" s="22" t="s">
        <v>18</v>
      </c>
    </row>
    <row r="27" spans="1:7" ht="15.75" x14ac:dyDescent="0.25">
      <c r="A27" s="17">
        <v>17</v>
      </c>
      <c r="B27" s="18" t="s">
        <v>36</v>
      </c>
      <c r="C27" s="19" t="s">
        <v>20</v>
      </c>
      <c r="D27" s="20">
        <v>8</v>
      </c>
      <c r="E27" s="21">
        <v>50000</v>
      </c>
      <c r="F27" s="21">
        <f t="shared" si="0"/>
        <v>400000</v>
      </c>
      <c r="G27" s="22" t="s">
        <v>18</v>
      </c>
    </row>
    <row r="28" spans="1:7" ht="15.75" x14ac:dyDescent="0.25">
      <c r="A28" s="17">
        <v>18</v>
      </c>
      <c r="B28" s="18" t="s">
        <v>37</v>
      </c>
      <c r="C28" s="19" t="s">
        <v>20</v>
      </c>
      <c r="D28" s="20">
        <v>10</v>
      </c>
      <c r="E28" s="21">
        <v>40000</v>
      </c>
      <c r="F28" s="21">
        <f t="shared" si="0"/>
        <v>400000</v>
      </c>
      <c r="G28" s="22" t="s">
        <v>18</v>
      </c>
    </row>
    <row r="29" spans="1:7" ht="15.75" x14ac:dyDescent="0.25">
      <c r="A29" s="17">
        <v>19</v>
      </c>
      <c r="B29" s="18" t="s">
        <v>38</v>
      </c>
      <c r="C29" s="19" t="s">
        <v>20</v>
      </c>
      <c r="D29" s="20">
        <v>10</v>
      </c>
      <c r="E29" s="21">
        <v>45000</v>
      </c>
      <c r="F29" s="21">
        <f t="shared" si="0"/>
        <v>450000</v>
      </c>
      <c r="G29" s="22" t="s">
        <v>18</v>
      </c>
    </row>
    <row r="30" spans="1:7" ht="15.75" x14ac:dyDescent="0.25">
      <c r="A30" s="17">
        <v>20</v>
      </c>
      <c r="B30" s="18" t="s">
        <v>39</v>
      </c>
      <c r="C30" s="19" t="s">
        <v>20</v>
      </c>
      <c r="D30" s="20">
        <v>5</v>
      </c>
      <c r="E30" s="21">
        <v>30000</v>
      </c>
      <c r="F30" s="21">
        <f t="shared" si="0"/>
        <v>150000</v>
      </c>
      <c r="G30" s="22" t="s">
        <v>18</v>
      </c>
    </row>
    <row r="31" spans="1:7" ht="15.75" x14ac:dyDescent="0.25">
      <c r="A31" s="17">
        <v>21</v>
      </c>
      <c r="B31" s="18" t="s">
        <v>40</v>
      </c>
      <c r="C31" s="19" t="s">
        <v>41</v>
      </c>
      <c r="D31" s="20">
        <v>4</v>
      </c>
      <c r="E31" s="21">
        <v>32000</v>
      </c>
      <c r="F31" s="21">
        <f t="shared" si="0"/>
        <v>128000</v>
      </c>
      <c r="G31" s="22" t="s">
        <v>18</v>
      </c>
    </row>
    <row r="32" spans="1:7" ht="15.75" x14ac:dyDescent="0.25">
      <c r="A32" s="17">
        <v>22</v>
      </c>
      <c r="B32" s="18" t="s">
        <v>42</v>
      </c>
      <c r="C32" s="19" t="s">
        <v>41</v>
      </c>
      <c r="D32" s="20">
        <v>3</v>
      </c>
      <c r="E32" s="21">
        <v>50000</v>
      </c>
      <c r="F32" s="21">
        <f t="shared" si="0"/>
        <v>150000</v>
      </c>
      <c r="G32" s="22" t="s">
        <v>18</v>
      </c>
    </row>
    <row r="33" spans="1:7" ht="15.75" x14ac:dyDescent="0.25">
      <c r="A33" s="17">
        <v>23</v>
      </c>
      <c r="B33" s="18" t="s">
        <v>43</v>
      </c>
      <c r="C33" s="19" t="s">
        <v>44</v>
      </c>
      <c r="D33" s="20">
        <v>1</v>
      </c>
      <c r="E33" s="21">
        <v>35000</v>
      </c>
      <c r="F33" s="21">
        <f t="shared" si="0"/>
        <v>35000</v>
      </c>
      <c r="G33" s="22" t="s">
        <v>18</v>
      </c>
    </row>
    <row r="34" spans="1:7" ht="15.75" x14ac:dyDescent="0.25">
      <c r="A34" s="17">
        <v>24</v>
      </c>
      <c r="B34" s="18" t="s">
        <v>45</v>
      </c>
      <c r="C34" s="19" t="s">
        <v>20</v>
      </c>
      <c r="D34" s="20">
        <v>4</v>
      </c>
      <c r="E34" s="21">
        <v>42000</v>
      </c>
      <c r="F34" s="21">
        <f t="shared" si="0"/>
        <v>168000</v>
      </c>
      <c r="G34" s="22" t="s">
        <v>18</v>
      </c>
    </row>
    <row r="35" spans="1:7" ht="15.75" x14ac:dyDescent="0.25">
      <c r="A35" s="17">
        <v>25</v>
      </c>
      <c r="B35" s="18" t="s">
        <v>46</v>
      </c>
      <c r="C35" s="19" t="s">
        <v>20</v>
      </c>
      <c r="D35" s="20">
        <v>50</v>
      </c>
      <c r="E35" s="21">
        <v>20000</v>
      </c>
      <c r="F35" s="21">
        <f t="shared" si="0"/>
        <v>1000000</v>
      </c>
      <c r="G35" s="22" t="s">
        <v>18</v>
      </c>
    </row>
    <row r="36" spans="1:7" ht="15.75" x14ac:dyDescent="0.25">
      <c r="A36" s="17">
        <v>26</v>
      </c>
      <c r="B36" s="18" t="s">
        <v>47</v>
      </c>
      <c r="C36" s="19" t="s">
        <v>17</v>
      </c>
      <c r="D36" s="20">
        <v>10</v>
      </c>
      <c r="E36" s="21">
        <v>50000</v>
      </c>
      <c r="F36" s="21">
        <f t="shared" si="0"/>
        <v>500000</v>
      </c>
      <c r="G36" s="22" t="s">
        <v>18</v>
      </c>
    </row>
    <row r="37" spans="1:7" ht="15.75" x14ac:dyDescent="0.25">
      <c r="A37" s="17">
        <v>27</v>
      </c>
      <c r="B37" s="18" t="s">
        <v>48</v>
      </c>
      <c r="C37" s="19" t="s">
        <v>49</v>
      </c>
      <c r="D37" s="20">
        <v>8</v>
      </c>
      <c r="E37" s="21">
        <v>84000</v>
      </c>
      <c r="F37" s="21">
        <f t="shared" si="0"/>
        <v>672000</v>
      </c>
      <c r="G37" s="22" t="s">
        <v>18</v>
      </c>
    </row>
    <row r="38" spans="1:7" ht="15.75" x14ac:dyDescent="0.25">
      <c r="A38" s="17">
        <v>28</v>
      </c>
      <c r="B38" s="18" t="s">
        <v>50</v>
      </c>
      <c r="C38" s="19"/>
      <c r="D38" s="20">
        <v>1</v>
      </c>
      <c r="E38" s="21">
        <v>1865000</v>
      </c>
      <c r="F38" s="21">
        <f t="shared" si="0"/>
        <v>1865000</v>
      </c>
      <c r="G38" s="22" t="s">
        <v>18</v>
      </c>
    </row>
    <row r="39" spans="1:7" ht="15.75" x14ac:dyDescent="0.25">
      <c r="A39" s="17">
        <v>29</v>
      </c>
      <c r="B39" s="18" t="s">
        <v>51</v>
      </c>
      <c r="C39" s="19"/>
      <c r="D39" s="20">
        <v>1</v>
      </c>
      <c r="E39" s="21">
        <v>3200000</v>
      </c>
      <c r="F39" s="21">
        <f t="shared" si="0"/>
        <v>3200000</v>
      </c>
      <c r="G39" s="22" t="s">
        <v>18</v>
      </c>
    </row>
    <row r="40" spans="1:7" ht="15.75" x14ac:dyDescent="0.25">
      <c r="A40" s="17">
        <v>30</v>
      </c>
      <c r="B40" s="18" t="s">
        <v>52</v>
      </c>
      <c r="C40" s="19"/>
      <c r="D40" s="20">
        <v>1</v>
      </c>
      <c r="E40" s="21">
        <v>700000</v>
      </c>
      <c r="F40" s="21">
        <f t="shared" si="0"/>
        <v>700000</v>
      </c>
      <c r="G40" s="22" t="s">
        <v>18</v>
      </c>
    </row>
    <row r="41" spans="1:7" ht="15.75" x14ac:dyDescent="0.25">
      <c r="A41" s="17">
        <v>31</v>
      </c>
      <c r="B41" s="18" t="s">
        <v>53</v>
      </c>
      <c r="C41" s="19"/>
      <c r="D41" s="20">
        <v>6</v>
      </c>
      <c r="E41" s="21"/>
      <c r="F41" s="21">
        <v>9800000</v>
      </c>
      <c r="G41" s="22" t="s">
        <v>54</v>
      </c>
    </row>
    <row r="42" spans="1:7" ht="15.75" x14ac:dyDescent="0.25">
      <c r="A42" s="17">
        <v>32</v>
      </c>
      <c r="B42" s="18" t="s">
        <v>55</v>
      </c>
      <c r="C42" s="19"/>
      <c r="D42" s="20">
        <v>500</v>
      </c>
      <c r="E42" s="21"/>
      <c r="F42" s="21">
        <v>10500400</v>
      </c>
      <c r="G42" s="22" t="s">
        <v>54</v>
      </c>
    </row>
    <row r="43" spans="1:7" ht="15.75" x14ac:dyDescent="0.25">
      <c r="A43" s="17">
        <v>33</v>
      </c>
      <c r="B43" s="18" t="s">
        <v>56</v>
      </c>
      <c r="C43" s="19"/>
      <c r="D43" s="20"/>
      <c r="E43" s="21"/>
      <c r="F43" s="21">
        <f xml:space="preserve"> 44680131 + 55000-F44-F45</f>
        <v>38499931</v>
      </c>
      <c r="G43" s="22" t="s">
        <v>54</v>
      </c>
    </row>
    <row r="44" spans="1:7" ht="15.75" x14ac:dyDescent="0.25">
      <c r="A44" s="17">
        <v>34</v>
      </c>
      <c r="B44" s="23" t="s">
        <v>57</v>
      </c>
      <c r="C44" s="24" t="s">
        <v>58</v>
      </c>
      <c r="D44" s="25">
        <v>80</v>
      </c>
      <c r="E44" s="26">
        <v>45000</v>
      </c>
      <c r="F44" s="26">
        <f>E44*D44</f>
        <v>3600000</v>
      </c>
      <c r="G44" s="22" t="s">
        <v>59</v>
      </c>
    </row>
    <row r="45" spans="1:7" ht="15.75" x14ac:dyDescent="0.25">
      <c r="A45" s="17">
        <v>35</v>
      </c>
      <c r="B45" s="23" t="s">
        <v>60</v>
      </c>
      <c r="C45" s="24" t="s">
        <v>58</v>
      </c>
      <c r="D45" s="25">
        <v>61</v>
      </c>
      <c r="E45" s="26">
        <v>43200</v>
      </c>
      <c r="F45" s="26">
        <f>E45*D45</f>
        <v>2635200</v>
      </c>
      <c r="G45" s="22" t="s">
        <v>59</v>
      </c>
    </row>
    <row r="46" spans="1:7" ht="15.75" x14ac:dyDescent="0.25">
      <c r="A46" s="17">
        <v>36</v>
      </c>
      <c r="B46" s="18" t="s">
        <v>61</v>
      </c>
      <c r="C46" s="19" t="s">
        <v>20</v>
      </c>
      <c r="D46" s="20">
        <v>1000</v>
      </c>
      <c r="E46" s="21">
        <v>91000</v>
      </c>
      <c r="F46" s="21">
        <f>((E46*D46)*10%)+(E46*D46)</f>
        <v>100100000</v>
      </c>
      <c r="G46" s="22" t="s">
        <v>59</v>
      </c>
    </row>
    <row r="47" spans="1:7" ht="15.75" x14ac:dyDescent="0.25">
      <c r="A47" s="17">
        <v>37</v>
      </c>
      <c r="B47" s="18" t="s">
        <v>62</v>
      </c>
      <c r="C47" s="19"/>
      <c r="D47" s="20"/>
      <c r="E47" s="21"/>
      <c r="F47" s="21">
        <v>300000</v>
      </c>
      <c r="G47" s="22" t="s">
        <v>54</v>
      </c>
    </row>
    <row r="48" spans="1:7" ht="15.75" x14ac:dyDescent="0.25">
      <c r="A48" s="17">
        <v>38</v>
      </c>
      <c r="B48" s="18" t="s">
        <v>63</v>
      </c>
      <c r="C48" s="19" t="s">
        <v>64</v>
      </c>
      <c r="D48" s="20">
        <v>220</v>
      </c>
      <c r="E48" s="21">
        <v>12000</v>
      </c>
      <c r="F48" s="21">
        <f>E48*D48</f>
        <v>2640000</v>
      </c>
      <c r="G48" s="22" t="s">
        <v>54</v>
      </c>
    </row>
    <row r="49" spans="1:7" ht="15.75" x14ac:dyDescent="0.25">
      <c r="A49" s="17">
        <v>39</v>
      </c>
      <c r="B49" s="18" t="s">
        <v>65</v>
      </c>
      <c r="C49" s="19"/>
      <c r="D49" s="20">
        <v>9</v>
      </c>
      <c r="E49" s="21">
        <v>2500000</v>
      </c>
      <c r="F49" s="21">
        <f>E49*D49</f>
        <v>22500000</v>
      </c>
      <c r="G49" s="22" t="s">
        <v>54</v>
      </c>
    </row>
    <row r="50" spans="1:7" ht="15.75" x14ac:dyDescent="0.25">
      <c r="A50" s="17">
        <v>40</v>
      </c>
      <c r="B50" s="18" t="s">
        <v>66</v>
      </c>
      <c r="C50" s="19" t="s">
        <v>41</v>
      </c>
      <c r="D50" s="20">
        <v>20</v>
      </c>
      <c r="E50" s="21">
        <v>32000</v>
      </c>
      <c r="F50" s="21">
        <f>E50*D50</f>
        <v>640000</v>
      </c>
      <c r="G50" s="22" t="s">
        <v>54</v>
      </c>
    </row>
    <row r="51" spans="1:7" ht="15.75" x14ac:dyDescent="0.25">
      <c r="A51" s="17">
        <v>41</v>
      </c>
      <c r="B51" s="18" t="s">
        <v>67</v>
      </c>
      <c r="C51" s="19" t="s">
        <v>68</v>
      </c>
      <c r="D51" s="20"/>
      <c r="E51" s="21"/>
      <c r="F51" s="21">
        <v>5800000</v>
      </c>
      <c r="G51" s="22" t="s">
        <v>54</v>
      </c>
    </row>
    <row r="52" spans="1:7" ht="15.75" x14ac:dyDescent="0.25">
      <c r="A52" s="17">
        <v>42</v>
      </c>
      <c r="B52" s="18" t="s">
        <v>69</v>
      </c>
      <c r="C52" s="19" t="s">
        <v>70</v>
      </c>
      <c r="D52" s="20">
        <v>5</v>
      </c>
      <c r="E52" s="21">
        <f>20740000-620000</f>
        <v>20120000</v>
      </c>
      <c r="F52" s="21">
        <f>E52*D52</f>
        <v>100600000</v>
      </c>
      <c r="G52" s="22" t="s">
        <v>54</v>
      </c>
    </row>
    <row r="53" spans="1:7" ht="15.75" x14ac:dyDescent="0.25">
      <c r="A53" s="17">
        <v>43</v>
      </c>
      <c r="B53" s="18" t="s">
        <v>71</v>
      </c>
      <c r="C53" s="19" t="s">
        <v>20</v>
      </c>
      <c r="D53" s="20">
        <v>2</v>
      </c>
      <c r="E53" s="21">
        <v>45000000</v>
      </c>
      <c r="F53" s="21">
        <v>90000000</v>
      </c>
      <c r="G53" s="22" t="s">
        <v>54</v>
      </c>
    </row>
    <row r="54" spans="1:7" ht="15.75" x14ac:dyDescent="0.25">
      <c r="A54" s="17">
        <v>44</v>
      </c>
      <c r="B54" s="18" t="s">
        <v>72</v>
      </c>
      <c r="C54" s="19" t="s">
        <v>73</v>
      </c>
      <c r="D54" s="20">
        <v>60</v>
      </c>
      <c r="E54" s="21">
        <v>37700</v>
      </c>
      <c r="F54" s="21">
        <f>E54*D54</f>
        <v>2262000</v>
      </c>
      <c r="G54" s="22" t="s">
        <v>54</v>
      </c>
    </row>
    <row r="55" spans="1:7" ht="15.75" x14ac:dyDescent="0.25">
      <c r="A55" s="17">
        <v>45</v>
      </c>
      <c r="B55" s="27" t="s">
        <v>74</v>
      </c>
      <c r="C55" s="19" t="s">
        <v>20</v>
      </c>
      <c r="D55" s="20">
        <v>64</v>
      </c>
      <c r="E55" s="21">
        <v>40000</v>
      </c>
      <c r="F55" s="21">
        <f t="shared" ref="F55:F57" si="1">E55*D55</f>
        <v>2560000</v>
      </c>
      <c r="G55" s="22" t="s">
        <v>54</v>
      </c>
    </row>
    <row r="56" spans="1:7" ht="15.75" x14ac:dyDescent="0.25">
      <c r="A56" s="17">
        <v>46</v>
      </c>
      <c r="B56" s="27" t="s">
        <v>74</v>
      </c>
      <c r="C56" s="19" t="s">
        <v>20</v>
      </c>
      <c r="D56" s="20">
        <v>33</v>
      </c>
      <c r="E56" s="21">
        <v>80000</v>
      </c>
      <c r="F56" s="21">
        <f t="shared" si="1"/>
        <v>2640000</v>
      </c>
      <c r="G56" s="22" t="s">
        <v>54</v>
      </c>
    </row>
    <row r="57" spans="1:7" ht="15.75" x14ac:dyDescent="0.25">
      <c r="A57" s="17">
        <v>47</v>
      </c>
      <c r="B57" s="27" t="s">
        <v>74</v>
      </c>
      <c r="C57" s="19" t="s">
        <v>20</v>
      </c>
      <c r="D57" s="20">
        <v>9</v>
      </c>
      <c r="E57" s="21">
        <v>80000</v>
      </c>
      <c r="F57" s="21">
        <f t="shared" si="1"/>
        <v>720000</v>
      </c>
      <c r="G57" s="22" t="s">
        <v>54</v>
      </c>
    </row>
    <row r="58" spans="1:7" ht="15.75" x14ac:dyDescent="0.25">
      <c r="A58" s="17">
        <v>48</v>
      </c>
      <c r="B58" s="18" t="s">
        <v>75</v>
      </c>
      <c r="C58" s="19" t="s">
        <v>76</v>
      </c>
      <c r="D58" s="20"/>
      <c r="E58" s="21"/>
      <c r="F58" s="21">
        <v>50000000</v>
      </c>
      <c r="G58" s="22" t="s">
        <v>54</v>
      </c>
    </row>
    <row r="59" spans="1:7" ht="15.75" x14ac:dyDescent="0.25">
      <c r="A59" s="17">
        <v>49</v>
      </c>
      <c r="B59" s="18" t="s">
        <v>75</v>
      </c>
      <c r="C59" s="19" t="s">
        <v>76</v>
      </c>
      <c r="D59" s="20"/>
      <c r="E59" s="21"/>
      <c r="F59" s="26">
        <v>100000000</v>
      </c>
      <c r="G59" s="22" t="s">
        <v>54</v>
      </c>
    </row>
    <row r="60" spans="1:7" ht="15.75" x14ac:dyDescent="0.25">
      <c r="A60" s="17">
        <v>50</v>
      </c>
      <c r="B60" s="18" t="s">
        <v>77</v>
      </c>
      <c r="C60" s="19" t="s">
        <v>76</v>
      </c>
      <c r="D60" s="20"/>
      <c r="E60" s="21"/>
      <c r="F60" s="26">
        <v>50000000</v>
      </c>
      <c r="G60" s="22" t="s">
        <v>54</v>
      </c>
    </row>
    <row r="61" spans="1:7" ht="15.75" x14ac:dyDescent="0.25">
      <c r="A61" s="17">
        <v>51</v>
      </c>
      <c r="B61" s="18" t="s">
        <v>75</v>
      </c>
      <c r="C61" s="19" t="s">
        <v>76</v>
      </c>
      <c r="D61" s="20"/>
      <c r="E61" s="21"/>
      <c r="F61" s="21">
        <v>200000000</v>
      </c>
      <c r="G61" s="22" t="s">
        <v>54</v>
      </c>
    </row>
    <row r="62" spans="1:7" ht="15.75" x14ac:dyDescent="0.25">
      <c r="A62" s="17">
        <v>52</v>
      </c>
      <c r="B62" s="23" t="s">
        <v>78</v>
      </c>
      <c r="C62" s="19" t="s">
        <v>70</v>
      </c>
      <c r="D62" s="28">
        <v>3</v>
      </c>
      <c r="E62" s="29">
        <v>1800000</v>
      </c>
      <c r="F62" s="21">
        <f t="shared" ref="F62:F65" si="2">D62*E62</f>
        <v>5400000</v>
      </c>
      <c r="G62" s="22" t="s">
        <v>54</v>
      </c>
    </row>
    <row r="63" spans="1:7" ht="15.75" x14ac:dyDescent="0.25">
      <c r="A63" s="17">
        <v>53</v>
      </c>
      <c r="B63" s="23" t="s">
        <v>79</v>
      </c>
      <c r="C63" s="19" t="s">
        <v>70</v>
      </c>
      <c r="D63" s="28">
        <v>2</v>
      </c>
      <c r="E63" s="29">
        <v>2000000</v>
      </c>
      <c r="F63" s="21">
        <f t="shared" si="2"/>
        <v>4000000</v>
      </c>
      <c r="G63" s="22" t="s">
        <v>54</v>
      </c>
    </row>
    <row r="64" spans="1:7" ht="15.75" x14ac:dyDescent="0.25">
      <c r="A64" s="17">
        <v>54</v>
      </c>
      <c r="B64" s="23" t="s">
        <v>80</v>
      </c>
      <c r="C64" s="19" t="s">
        <v>70</v>
      </c>
      <c r="D64" s="28">
        <v>4</v>
      </c>
      <c r="E64" s="29">
        <v>1800000</v>
      </c>
      <c r="F64" s="21">
        <f t="shared" si="2"/>
        <v>7200000</v>
      </c>
      <c r="G64" s="22" t="s">
        <v>54</v>
      </c>
    </row>
    <row r="65" spans="1:7" ht="15.75" x14ac:dyDescent="0.25">
      <c r="A65" s="17">
        <v>55</v>
      </c>
      <c r="B65" s="23" t="s">
        <v>81</v>
      </c>
      <c r="C65" s="19" t="s">
        <v>70</v>
      </c>
      <c r="D65" s="28">
        <v>2</v>
      </c>
      <c r="E65" s="29">
        <v>2100000</v>
      </c>
      <c r="F65" s="21">
        <f t="shared" si="2"/>
        <v>4200000</v>
      </c>
      <c r="G65" s="22" t="s">
        <v>54</v>
      </c>
    </row>
    <row r="66" spans="1:7" ht="15.75" x14ac:dyDescent="0.25">
      <c r="A66" s="17">
        <v>56</v>
      </c>
      <c r="B66" s="23" t="s">
        <v>82</v>
      </c>
      <c r="C66" s="19" t="s">
        <v>70</v>
      </c>
      <c r="D66" s="28">
        <v>4</v>
      </c>
      <c r="E66" s="29"/>
      <c r="F66" s="21">
        <v>5600000</v>
      </c>
      <c r="G66" s="22" t="s">
        <v>54</v>
      </c>
    </row>
    <row r="67" spans="1:7" ht="15.75" x14ac:dyDescent="0.25">
      <c r="A67" s="17">
        <v>57</v>
      </c>
      <c r="B67" s="27" t="s">
        <v>83</v>
      </c>
      <c r="C67" s="19" t="s">
        <v>20</v>
      </c>
      <c r="D67" s="20">
        <v>1</v>
      </c>
      <c r="E67" s="21">
        <v>35000000</v>
      </c>
      <c r="F67" s="21">
        <f>D67*E67</f>
        <v>35000000</v>
      </c>
      <c r="G67" s="22" t="s">
        <v>54</v>
      </c>
    </row>
    <row r="68" spans="1:7" ht="15.75" x14ac:dyDescent="0.25">
      <c r="A68" s="17">
        <v>58</v>
      </c>
      <c r="B68" s="27" t="s">
        <v>84</v>
      </c>
      <c r="C68" s="19" t="s">
        <v>85</v>
      </c>
      <c r="D68" s="20">
        <v>1</v>
      </c>
      <c r="E68" s="21">
        <v>11500000</v>
      </c>
      <c r="F68" s="21">
        <f>D68*E68</f>
        <v>11500000</v>
      </c>
      <c r="G68" s="22" t="s">
        <v>18</v>
      </c>
    </row>
    <row r="69" spans="1:7" ht="15.75" x14ac:dyDescent="0.25">
      <c r="A69" s="17">
        <v>59</v>
      </c>
      <c r="B69" s="27" t="s">
        <v>86</v>
      </c>
      <c r="C69" s="19" t="s">
        <v>87</v>
      </c>
      <c r="D69" s="20">
        <v>5000</v>
      </c>
      <c r="E69" s="21">
        <f>F69/D69</f>
        <v>6000</v>
      </c>
      <c r="F69" s="21">
        <v>30000000</v>
      </c>
      <c r="G69" s="22" t="s">
        <v>18</v>
      </c>
    </row>
    <row r="70" spans="1:7" ht="15.75" x14ac:dyDescent="0.25">
      <c r="A70" s="17">
        <v>60</v>
      </c>
      <c r="B70" s="23" t="s">
        <v>88</v>
      </c>
      <c r="C70" s="19" t="s">
        <v>89</v>
      </c>
      <c r="D70" s="20">
        <v>140</v>
      </c>
      <c r="E70" s="21">
        <v>1020000</v>
      </c>
      <c r="F70" s="21">
        <f>D70*E70</f>
        <v>142800000</v>
      </c>
      <c r="G70" s="22" t="s">
        <v>54</v>
      </c>
    </row>
    <row r="71" spans="1:7" ht="31.5" x14ac:dyDescent="0.25">
      <c r="A71" s="17">
        <v>61</v>
      </c>
      <c r="B71" s="30" t="s">
        <v>90</v>
      </c>
      <c r="C71" s="31" t="s">
        <v>91</v>
      </c>
      <c r="D71" s="32">
        <v>15</v>
      </c>
      <c r="E71" s="33">
        <f>F71/D71</f>
        <v>29120000</v>
      </c>
      <c r="F71" s="33">
        <f>19500*22400</f>
        <v>436800000</v>
      </c>
      <c r="G71" s="34" t="s">
        <v>92</v>
      </c>
    </row>
    <row r="72" spans="1:7" ht="47.25" x14ac:dyDescent="0.25">
      <c r="A72" s="17">
        <v>62</v>
      </c>
      <c r="B72" s="18" t="s">
        <v>93</v>
      </c>
      <c r="C72" s="19"/>
      <c r="D72" s="20"/>
      <c r="E72" s="21"/>
      <c r="F72" s="21">
        <v>246688000</v>
      </c>
      <c r="G72" s="35" t="s">
        <v>94</v>
      </c>
    </row>
    <row r="73" spans="1:7" ht="31.5" x14ac:dyDescent="0.25">
      <c r="A73" s="17">
        <v>63</v>
      </c>
      <c r="B73" s="18" t="s">
        <v>95</v>
      </c>
      <c r="C73" s="19" t="s">
        <v>20</v>
      </c>
      <c r="D73" s="20">
        <v>1</v>
      </c>
      <c r="E73" s="21"/>
      <c r="F73" s="21">
        <v>147021000</v>
      </c>
      <c r="G73" s="35" t="s">
        <v>96</v>
      </c>
    </row>
    <row r="74" spans="1:7" ht="15.75" x14ac:dyDescent="0.25">
      <c r="A74" s="17">
        <v>64</v>
      </c>
      <c r="B74" s="23" t="s">
        <v>97</v>
      </c>
      <c r="C74" s="36" t="s">
        <v>58</v>
      </c>
      <c r="D74" s="21">
        <v>20</v>
      </c>
      <c r="E74" s="26">
        <v>1150000</v>
      </c>
      <c r="F74" s="26">
        <f>E74*D74</f>
        <v>23000000</v>
      </c>
      <c r="G74" s="22" t="s">
        <v>59</v>
      </c>
    </row>
    <row r="75" spans="1:7" ht="15.75" x14ac:dyDescent="0.25">
      <c r="A75" s="17">
        <v>65</v>
      </c>
      <c r="B75" s="23" t="s">
        <v>98</v>
      </c>
      <c r="C75" s="36" t="s">
        <v>58</v>
      </c>
      <c r="D75" s="21">
        <v>2</v>
      </c>
      <c r="E75" s="26">
        <v>12705000</v>
      </c>
      <c r="F75" s="26">
        <f t="shared" ref="F75:F78" si="3">E75*D75</f>
        <v>25410000</v>
      </c>
      <c r="G75" s="22" t="s">
        <v>59</v>
      </c>
    </row>
    <row r="76" spans="1:7" ht="15.75" x14ac:dyDescent="0.25">
      <c r="A76" s="17">
        <v>66</v>
      </c>
      <c r="B76" s="23" t="s">
        <v>99</v>
      </c>
      <c r="C76" s="36" t="s">
        <v>89</v>
      </c>
      <c r="D76" s="21">
        <v>2</v>
      </c>
      <c r="E76" s="26">
        <v>4500000</v>
      </c>
      <c r="F76" s="26">
        <f t="shared" si="3"/>
        <v>9000000</v>
      </c>
      <c r="G76" s="22" t="s">
        <v>59</v>
      </c>
    </row>
    <row r="77" spans="1:7" ht="15.75" x14ac:dyDescent="0.25">
      <c r="A77" s="17">
        <v>67</v>
      </c>
      <c r="B77" s="23" t="s">
        <v>100</v>
      </c>
      <c r="C77" s="36" t="s">
        <v>58</v>
      </c>
      <c r="D77" s="21">
        <v>2</v>
      </c>
      <c r="E77" s="26">
        <v>650000</v>
      </c>
      <c r="F77" s="26">
        <f t="shared" si="3"/>
        <v>1300000</v>
      </c>
      <c r="G77" s="22" t="s">
        <v>59</v>
      </c>
    </row>
    <row r="78" spans="1:7" ht="15.75" x14ac:dyDescent="0.25">
      <c r="A78" s="17">
        <v>68</v>
      </c>
      <c r="B78" s="23" t="s">
        <v>101</v>
      </c>
      <c r="C78" s="36" t="s">
        <v>102</v>
      </c>
      <c r="D78" s="21">
        <v>10</v>
      </c>
      <c r="E78" s="26">
        <v>1000000</v>
      </c>
      <c r="F78" s="26">
        <f t="shared" si="3"/>
        <v>10000000</v>
      </c>
      <c r="G78" s="22" t="s">
        <v>59</v>
      </c>
    </row>
    <row r="79" spans="1:7" ht="15.75" x14ac:dyDescent="0.25">
      <c r="A79" s="17">
        <v>69</v>
      </c>
      <c r="B79" s="18" t="s">
        <v>103</v>
      </c>
      <c r="C79" s="23"/>
      <c r="D79" s="25">
        <v>1</v>
      </c>
      <c r="E79" s="21">
        <v>65766000</v>
      </c>
      <c r="F79" s="21">
        <f t="shared" ref="F79:F97" si="4">D79*E79</f>
        <v>65766000</v>
      </c>
      <c r="G79" s="22" t="s">
        <v>59</v>
      </c>
    </row>
    <row r="80" spans="1:7" ht="15.75" x14ac:dyDescent="0.25">
      <c r="A80" s="17">
        <v>70</v>
      </c>
      <c r="B80" s="18" t="s">
        <v>104</v>
      </c>
      <c r="C80" s="23"/>
      <c r="D80" s="25">
        <v>27</v>
      </c>
      <c r="E80" s="21">
        <v>860000</v>
      </c>
      <c r="F80" s="21">
        <f t="shared" si="4"/>
        <v>23220000</v>
      </c>
      <c r="G80" s="22" t="s">
        <v>59</v>
      </c>
    </row>
    <row r="81" spans="1:7" ht="15.75" x14ac:dyDescent="0.25">
      <c r="A81" s="17">
        <v>71</v>
      </c>
      <c r="B81" s="18" t="s">
        <v>105</v>
      </c>
      <c r="C81" s="23"/>
      <c r="D81" s="25">
        <v>1</v>
      </c>
      <c r="E81" s="21">
        <v>10000000</v>
      </c>
      <c r="F81" s="21">
        <f t="shared" si="4"/>
        <v>10000000</v>
      </c>
      <c r="G81" s="22" t="s">
        <v>59</v>
      </c>
    </row>
    <row r="82" spans="1:7" ht="15.75" x14ac:dyDescent="0.25">
      <c r="A82" s="17">
        <v>72</v>
      </c>
      <c r="B82" s="18" t="s">
        <v>106</v>
      </c>
      <c r="C82" s="23"/>
      <c r="D82" s="25">
        <v>2</v>
      </c>
      <c r="E82" s="21">
        <v>565000</v>
      </c>
      <c r="F82" s="21">
        <f t="shared" si="4"/>
        <v>1130000</v>
      </c>
      <c r="G82" s="22" t="s">
        <v>59</v>
      </c>
    </row>
    <row r="83" spans="1:7" ht="15.75" x14ac:dyDescent="0.25">
      <c r="A83" s="17">
        <v>73</v>
      </c>
      <c r="B83" s="18" t="s">
        <v>107</v>
      </c>
      <c r="C83" s="23"/>
      <c r="D83" s="25">
        <v>1</v>
      </c>
      <c r="E83" s="21">
        <v>752000</v>
      </c>
      <c r="F83" s="21">
        <f t="shared" si="4"/>
        <v>752000</v>
      </c>
      <c r="G83" s="22" t="s">
        <v>59</v>
      </c>
    </row>
    <row r="84" spans="1:7" ht="15.75" x14ac:dyDescent="0.25">
      <c r="A84" s="17">
        <v>74</v>
      </c>
      <c r="B84" s="18" t="s">
        <v>108</v>
      </c>
      <c r="C84" s="23"/>
      <c r="D84" s="25">
        <v>1</v>
      </c>
      <c r="E84" s="21">
        <v>33416000</v>
      </c>
      <c r="F84" s="21">
        <f t="shared" si="4"/>
        <v>33416000</v>
      </c>
      <c r="G84" s="22" t="s">
        <v>59</v>
      </c>
    </row>
    <row r="85" spans="1:7" ht="15.75" x14ac:dyDescent="0.25">
      <c r="A85" s="17">
        <v>75</v>
      </c>
      <c r="B85" s="18" t="s">
        <v>108</v>
      </c>
      <c r="C85" s="23"/>
      <c r="D85" s="25">
        <v>1</v>
      </c>
      <c r="E85" s="21">
        <v>15400000</v>
      </c>
      <c r="F85" s="21">
        <f t="shared" si="4"/>
        <v>15400000</v>
      </c>
      <c r="G85" s="22" t="s">
        <v>59</v>
      </c>
    </row>
    <row r="86" spans="1:7" ht="15.75" x14ac:dyDescent="0.25">
      <c r="A86" s="17">
        <v>76</v>
      </c>
      <c r="B86" s="18" t="s">
        <v>109</v>
      </c>
      <c r="C86" s="23"/>
      <c r="D86" s="25">
        <v>1</v>
      </c>
      <c r="E86" s="21">
        <v>3670000</v>
      </c>
      <c r="F86" s="21">
        <f t="shared" si="4"/>
        <v>3670000</v>
      </c>
      <c r="G86" s="22" t="s">
        <v>59</v>
      </c>
    </row>
    <row r="87" spans="1:7" ht="15.75" x14ac:dyDescent="0.25">
      <c r="A87" s="17">
        <v>77</v>
      </c>
      <c r="B87" s="18" t="s">
        <v>110</v>
      </c>
      <c r="C87" s="23"/>
      <c r="D87" s="25">
        <v>1</v>
      </c>
      <c r="E87" s="21">
        <v>9600000</v>
      </c>
      <c r="F87" s="21">
        <f t="shared" si="4"/>
        <v>9600000</v>
      </c>
      <c r="G87" s="22" t="s">
        <v>59</v>
      </c>
    </row>
    <row r="88" spans="1:7" ht="15.75" x14ac:dyDescent="0.25">
      <c r="A88" s="17">
        <v>78</v>
      </c>
      <c r="B88" s="18" t="s">
        <v>111</v>
      </c>
      <c r="C88" s="23"/>
      <c r="D88" s="25">
        <v>1</v>
      </c>
      <c r="E88" s="21">
        <v>7400000</v>
      </c>
      <c r="F88" s="21">
        <f t="shared" si="4"/>
        <v>7400000</v>
      </c>
      <c r="G88" s="22" t="s">
        <v>59</v>
      </c>
    </row>
    <row r="89" spans="1:7" ht="15.75" x14ac:dyDescent="0.25">
      <c r="A89" s="17">
        <v>79</v>
      </c>
      <c r="B89" s="18" t="s">
        <v>112</v>
      </c>
      <c r="C89" s="23"/>
      <c r="D89" s="25">
        <v>1</v>
      </c>
      <c r="E89" s="21">
        <v>4080000</v>
      </c>
      <c r="F89" s="21">
        <f t="shared" si="4"/>
        <v>4080000</v>
      </c>
      <c r="G89" s="22" t="s">
        <v>59</v>
      </c>
    </row>
    <row r="90" spans="1:7" ht="15.75" x14ac:dyDescent="0.25">
      <c r="A90" s="17">
        <v>80</v>
      </c>
      <c r="B90" s="18" t="s">
        <v>113</v>
      </c>
      <c r="C90" s="23"/>
      <c r="D90" s="25">
        <v>1</v>
      </c>
      <c r="E90" s="21">
        <v>4060000</v>
      </c>
      <c r="F90" s="21">
        <f t="shared" si="4"/>
        <v>4060000</v>
      </c>
      <c r="G90" s="22" t="s">
        <v>59</v>
      </c>
    </row>
    <row r="91" spans="1:7" ht="15.75" x14ac:dyDescent="0.25">
      <c r="A91" s="17">
        <v>81</v>
      </c>
      <c r="B91" s="18" t="s">
        <v>114</v>
      </c>
      <c r="C91" s="23"/>
      <c r="D91" s="25">
        <v>1</v>
      </c>
      <c r="E91" s="21">
        <v>83745000</v>
      </c>
      <c r="F91" s="21">
        <f t="shared" si="4"/>
        <v>83745000</v>
      </c>
      <c r="G91" s="22" t="s">
        <v>59</v>
      </c>
    </row>
    <row r="92" spans="1:7" ht="15.75" x14ac:dyDescent="0.25">
      <c r="A92" s="17">
        <v>82</v>
      </c>
      <c r="B92" s="18" t="s">
        <v>115</v>
      </c>
      <c r="C92" s="23"/>
      <c r="D92" s="25">
        <v>2</v>
      </c>
      <c r="E92" s="21">
        <v>26300000</v>
      </c>
      <c r="F92" s="21">
        <f t="shared" si="4"/>
        <v>52600000</v>
      </c>
      <c r="G92" s="22" t="s">
        <v>59</v>
      </c>
    </row>
    <row r="93" spans="1:7" ht="15.75" x14ac:dyDescent="0.25">
      <c r="A93" s="17">
        <v>83</v>
      </c>
      <c r="B93" s="18" t="s">
        <v>116</v>
      </c>
      <c r="C93" s="23"/>
      <c r="D93" s="25">
        <v>2</v>
      </c>
      <c r="E93" s="21">
        <v>3300000</v>
      </c>
      <c r="F93" s="21">
        <f t="shared" si="4"/>
        <v>6600000</v>
      </c>
      <c r="G93" s="22" t="s">
        <v>59</v>
      </c>
    </row>
    <row r="94" spans="1:7" ht="15.75" x14ac:dyDescent="0.25">
      <c r="A94" s="17">
        <v>84</v>
      </c>
      <c r="B94" s="18" t="s">
        <v>117</v>
      </c>
      <c r="C94" s="23"/>
      <c r="D94" s="25">
        <v>1</v>
      </c>
      <c r="E94" s="21">
        <v>13000000</v>
      </c>
      <c r="F94" s="21">
        <f t="shared" si="4"/>
        <v>13000000</v>
      </c>
      <c r="G94" s="22" t="s">
        <v>59</v>
      </c>
    </row>
    <row r="95" spans="1:7" ht="15.75" x14ac:dyDescent="0.25">
      <c r="A95" s="17">
        <v>85</v>
      </c>
      <c r="B95" s="18" t="s">
        <v>118</v>
      </c>
      <c r="C95" s="23"/>
      <c r="D95" s="25">
        <v>14</v>
      </c>
      <c r="E95" s="21">
        <v>3500000</v>
      </c>
      <c r="F95" s="21">
        <f t="shared" si="4"/>
        <v>49000000</v>
      </c>
      <c r="G95" s="22" t="s">
        <v>59</v>
      </c>
    </row>
    <row r="96" spans="1:7" ht="15.75" x14ac:dyDescent="0.25">
      <c r="A96" s="17">
        <v>86</v>
      </c>
      <c r="B96" s="18" t="s">
        <v>119</v>
      </c>
      <c r="C96" s="23"/>
      <c r="D96" s="25">
        <v>10</v>
      </c>
      <c r="E96" s="21">
        <v>4500000</v>
      </c>
      <c r="F96" s="21">
        <f t="shared" si="4"/>
        <v>45000000</v>
      </c>
      <c r="G96" s="22" t="s">
        <v>59</v>
      </c>
    </row>
    <row r="97" spans="1:7" ht="15.75" x14ac:dyDescent="0.25">
      <c r="A97" s="37">
        <v>87</v>
      </c>
      <c r="B97" s="38" t="s">
        <v>120</v>
      </c>
      <c r="C97" s="39"/>
      <c r="D97" s="40">
        <v>1</v>
      </c>
      <c r="E97" s="41">
        <v>6300000</v>
      </c>
      <c r="F97" s="41">
        <f t="shared" si="4"/>
        <v>6300000</v>
      </c>
      <c r="G97" s="42" t="s">
        <v>59</v>
      </c>
    </row>
    <row r="98" spans="1:7" ht="16.5" thickBot="1" x14ac:dyDescent="0.3">
      <c r="A98" s="43"/>
      <c r="B98" s="44" t="s">
        <v>121</v>
      </c>
      <c r="C98" s="45"/>
      <c r="D98" s="44"/>
      <c r="E98" s="44"/>
      <c r="F98" s="46">
        <f>SUM(F11:F97)</f>
        <v>2462882531</v>
      </c>
      <c r="G98" s="47" t="s">
        <v>122</v>
      </c>
    </row>
    <row r="99" spans="1:7" x14ac:dyDescent="0.25">
      <c r="A99" s="48"/>
      <c r="B99" s="48"/>
      <c r="C99" s="49"/>
      <c r="D99" s="48"/>
      <c r="E99" s="48"/>
      <c r="F99" s="48"/>
      <c r="G99" s="50"/>
    </row>
    <row r="100" spans="1:7" ht="15.75" x14ac:dyDescent="0.25">
      <c r="A100" s="51" t="s">
        <v>123</v>
      </c>
      <c r="B100" s="52"/>
      <c r="C100" s="52"/>
      <c r="D100" s="53"/>
      <c r="E100" s="53"/>
      <c r="F100" s="53"/>
      <c r="G100" s="52"/>
    </row>
    <row r="101" spans="1:7" ht="15.75" x14ac:dyDescent="0.25">
      <c r="A101" s="54" t="s">
        <v>124</v>
      </c>
      <c r="B101" s="52"/>
      <c r="C101" s="52"/>
      <c r="D101" s="53"/>
      <c r="E101" s="53"/>
      <c r="F101" s="53"/>
      <c r="G101" s="52"/>
    </row>
    <row r="102" spans="1:7" ht="15.75" x14ac:dyDescent="0.25">
      <c r="A102" s="52"/>
      <c r="B102" s="52"/>
      <c r="C102" s="52"/>
      <c r="D102" s="53"/>
      <c r="E102" s="53"/>
      <c r="F102" s="53"/>
      <c r="G102" s="52"/>
    </row>
    <row r="103" spans="1:7" ht="19.5" thickBot="1" x14ac:dyDescent="0.35">
      <c r="A103" s="7" t="s">
        <v>125</v>
      </c>
      <c r="B103" s="52"/>
      <c r="C103" s="52"/>
      <c r="D103" s="53"/>
      <c r="E103" s="53"/>
      <c r="F103" s="53"/>
      <c r="G103" s="52"/>
    </row>
    <row r="104" spans="1:7" ht="15.75" x14ac:dyDescent="0.25">
      <c r="A104" s="8" t="s">
        <v>6</v>
      </c>
      <c r="B104" s="9" t="s">
        <v>126</v>
      </c>
      <c r="C104" s="10" t="s">
        <v>127</v>
      </c>
      <c r="D104" s="11" t="s">
        <v>128</v>
      </c>
      <c r="E104" s="11" t="s">
        <v>129</v>
      </c>
      <c r="F104" s="11" t="s">
        <v>11</v>
      </c>
      <c r="G104" s="12" t="s">
        <v>12</v>
      </c>
    </row>
    <row r="105" spans="1:7" ht="15.75" x14ac:dyDescent="0.25">
      <c r="A105" s="13"/>
      <c r="B105" s="14"/>
      <c r="C105" s="14"/>
      <c r="D105" s="15" t="s">
        <v>13</v>
      </c>
      <c r="E105" s="15" t="s">
        <v>14</v>
      </c>
      <c r="F105" s="15" t="s">
        <v>15</v>
      </c>
      <c r="G105" s="16"/>
    </row>
    <row r="106" spans="1:7" ht="15.75" x14ac:dyDescent="0.25">
      <c r="A106" s="55" t="s">
        <v>130</v>
      </c>
      <c r="B106" s="56" t="s">
        <v>131</v>
      </c>
      <c r="C106" s="57">
        <v>42283</v>
      </c>
      <c r="D106" s="58"/>
      <c r="E106" s="28"/>
      <c r="F106" s="28">
        <v>15000000</v>
      </c>
      <c r="G106" s="59"/>
    </row>
    <row r="107" spans="1:7" ht="15.75" x14ac:dyDescent="0.25">
      <c r="A107" s="55" t="s">
        <v>132</v>
      </c>
      <c r="B107" s="56" t="s">
        <v>133</v>
      </c>
      <c r="C107" s="57">
        <v>42283</v>
      </c>
      <c r="D107" s="58"/>
      <c r="E107" s="28"/>
      <c r="F107" s="28">
        <v>15000000</v>
      </c>
      <c r="G107" s="59"/>
    </row>
    <row r="108" spans="1:7" ht="15.75" x14ac:dyDescent="0.25">
      <c r="A108" s="55" t="s">
        <v>134</v>
      </c>
      <c r="B108" s="60" t="s">
        <v>135</v>
      </c>
      <c r="C108" s="57">
        <v>42283</v>
      </c>
      <c r="D108" s="58"/>
      <c r="E108" s="28"/>
      <c r="F108" s="28">
        <v>15000000</v>
      </c>
      <c r="G108" s="59"/>
    </row>
    <row r="109" spans="1:7" ht="15.75" x14ac:dyDescent="0.25">
      <c r="A109" s="55" t="s">
        <v>136</v>
      </c>
      <c r="B109" s="60" t="s">
        <v>137</v>
      </c>
      <c r="C109" s="57">
        <v>42283</v>
      </c>
      <c r="D109" s="58"/>
      <c r="E109" s="28"/>
      <c r="F109" s="28">
        <v>15000000</v>
      </c>
      <c r="G109" s="59"/>
    </row>
    <row r="110" spans="1:7" ht="15.75" x14ac:dyDescent="0.25">
      <c r="A110" s="55" t="s">
        <v>138</v>
      </c>
      <c r="B110" s="60" t="s">
        <v>137</v>
      </c>
      <c r="C110" s="57">
        <v>42283</v>
      </c>
      <c r="D110" s="58"/>
      <c r="E110" s="28"/>
      <c r="F110" s="28">
        <v>15000000</v>
      </c>
      <c r="G110" s="59"/>
    </row>
    <row r="111" spans="1:7" ht="15.75" x14ac:dyDescent="0.25">
      <c r="A111" s="55" t="s">
        <v>139</v>
      </c>
      <c r="B111" s="60" t="s">
        <v>137</v>
      </c>
      <c r="C111" s="57">
        <v>42283</v>
      </c>
      <c r="D111" s="58"/>
      <c r="E111" s="28"/>
      <c r="F111" s="28">
        <v>15000000</v>
      </c>
      <c r="G111" s="59"/>
    </row>
    <row r="112" spans="1:7" ht="15.75" x14ac:dyDescent="0.25">
      <c r="A112" s="55" t="s">
        <v>140</v>
      </c>
      <c r="B112" s="60" t="s">
        <v>141</v>
      </c>
      <c r="C112" s="57">
        <v>42283</v>
      </c>
      <c r="D112" s="58"/>
      <c r="E112" s="28"/>
      <c r="F112" s="28">
        <v>15000000</v>
      </c>
      <c r="G112" s="59"/>
    </row>
    <row r="113" spans="1:7" ht="15.75" x14ac:dyDescent="0.25">
      <c r="A113" s="55" t="s">
        <v>142</v>
      </c>
      <c r="B113" s="60" t="s">
        <v>143</v>
      </c>
      <c r="C113" s="57">
        <v>42283</v>
      </c>
      <c r="D113" s="58"/>
      <c r="E113" s="28"/>
      <c r="F113" s="28">
        <v>15000000</v>
      </c>
      <c r="G113" s="59"/>
    </row>
    <row r="114" spans="1:7" ht="15.75" x14ac:dyDescent="0.25">
      <c r="A114" s="55" t="s">
        <v>144</v>
      </c>
      <c r="B114" s="60" t="s">
        <v>145</v>
      </c>
      <c r="C114" s="57">
        <v>42283</v>
      </c>
      <c r="D114" s="58"/>
      <c r="E114" s="28"/>
      <c r="F114" s="28">
        <v>15000000</v>
      </c>
      <c r="G114" s="59"/>
    </row>
    <row r="115" spans="1:7" ht="15.75" x14ac:dyDescent="0.25">
      <c r="A115" s="55" t="s">
        <v>146</v>
      </c>
      <c r="B115" s="60" t="s">
        <v>147</v>
      </c>
      <c r="C115" s="57">
        <v>42283</v>
      </c>
      <c r="D115" s="58"/>
      <c r="E115" s="28"/>
      <c r="F115" s="28">
        <v>15000000</v>
      </c>
      <c r="G115" s="59"/>
    </row>
    <row r="116" spans="1:7" ht="15.75" x14ac:dyDescent="0.25">
      <c r="A116" s="55" t="s">
        <v>148</v>
      </c>
      <c r="B116" s="60" t="s">
        <v>149</v>
      </c>
      <c r="C116" s="57">
        <v>42283</v>
      </c>
      <c r="D116" s="58"/>
      <c r="E116" s="28"/>
      <c r="F116" s="28">
        <v>15000000</v>
      </c>
      <c r="G116" s="59"/>
    </row>
    <row r="117" spans="1:7" ht="15.75" x14ac:dyDescent="0.25">
      <c r="A117" s="55" t="s">
        <v>150</v>
      </c>
      <c r="B117" s="60" t="s">
        <v>149</v>
      </c>
      <c r="C117" s="57">
        <v>42283</v>
      </c>
      <c r="D117" s="58"/>
      <c r="E117" s="28"/>
      <c r="F117" s="28">
        <v>15000000</v>
      </c>
      <c r="G117" s="59"/>
    </row>
    <row r="118" spans="1:7" ht="15.75" x14ac:dyDescent="0.25">
      <c r="A118" s="55" t="s">
        <v>151</v>
      </c>
      <c r="B118" s="60" t="s">
        <v>152</v>
      </c>
      <c r="C118" s="57">
        <v>42283</v>
      </c>
      <c r="D118" s="58"/>
      <c r="E118" s="28"/>
      <c r="F118" s="28">
        <v>15000000</v>
      </c>
      <c r="G118" s="59"/>
    </row>
    <row r="119" spans="1:7" ht="15.75" x14ac:dyDescent="0.25">
      <c r="A119" s="55" t="s">
        <v>153</v>
      </c>
      <c r="B119" s="60" t="s">
        <v>152</v>
      </c>
      <c r="C119" s="57">
        <v>42283</v>
      </c>
      <c r="D119" s="58"/>
      <c r="E119" s="28"/>
      <c r="F119" s="28">
        <v>15000000</v>
      </c>
      <c r="G119" s="59"/>
    </row>
    <row r="120" spans="1:7" ht="15.75" x14ac:dyDescent="0.25">
      <c r="A120" s="55" t="s">
        <v>154</v>
      </c>
      <c r="B120" s="60" t="s">
        <v>155</v>
      </c>
      <c r="C120" s="57">
        <v>42283</v>
      </c>
      <c r="D120" s="58"/>
      <c r="E120" s="28"/>
      <c r="F120" s="28">
        <v>15000000</v>
      </c>
      <c r="G120" s="59"/>
    </row>
    <row r="121" spans="1:7" ht="15.75" x14ac:dyDescent="0.25">
      <c r="A121" s="55" t="s">
        <v>156</v>
      </c>
      <c r="B121" s="60" t="s">
        <v>155</v>
      </c>
      <c r="C121" s="57">
        <v>42283</v>
      </c>
      <c r="D121" s="58"/>
      <c r="E121" s="28"/>
      <c r="F121" s="28">
        <v>15000000</v>
      </c>
      <c r="G121" s="59"/>
    </row>
    <row r="122" spans="1:7" ht="15.75" x14ac:dyDescent="0.25">
      <c r="A122" s="55" t="s">
        <v>157</v>
      </c>
      <c r="B122" s="60" t="s">
        <v>155</v>
      </c>
      <c r="C122" s="57">
        <v>42283</v>
      </c>
      <c r="D122" s="58"/>
      <c r="E122" s="28"/>
      <c r="F122" s="28">
        <v>15000000</v>
      </c>
      <c r="G122" s="59"/>
    </row>
    <row r="123" spans="1:7" ht="15.75" x14ac:dyDescent="0.25">
      <c r="A123" s="55" t="s">
        <v>158</v>
      </c>
      <c r="B123" s="60" t="s">
        <v>155</v>
      </c>
      <c r="C123" s="57">
        <v>42283</v>
      </c>
      <c r="D123" s="58"/>
      <c r="E123" s="28"/>
      <c r="F123" s="28">
        <v>15000000</v>
      </c>
      <c r="G123" s="59"/>
    </row>
    <row r="124" spans="1:7" ht="15.75" x14ac:dyDescent="0.25">
      <c r="A124" s="55" t="s">
        <v>159</v>
      </c>
      <c r="B124" s="60" t="s">
        <v>160</v>
      </c>
      <c r="C124" s="57">
        <v>42283</v>
      </c>
      <c r="D124" s="61" t="s">
        <v>161</v>
      </c>
      <c r="E124" s="28">
        <v>21850</v>
      </c>
      <c r="F124" s="28">
        <v>21850000</v>
      </c>
      <c r="G124" s="59"/>
    </row>
    <row r="125" spans="1:7" ht="15.75" x14ac:dyDescent="0.25">
      <c r="A125" s="55" t="s">
        <v>162</v>
      </c>
      <c r="B125" s="60" t="s">
        <v>163</v>
      </c>
      <c r="C125" s="57">
        <v>42283</v>
      </c>
      <c r="D125" s="58"/>
      <c r="E125" s="28"/>
      <c r="F125" s="28">
        <v>15000000</v>
      </c>
      <c r="G125" s="59"/>
    </row>
    <row r="126" spans="1:7" ht="15.75" x14ac:dyDescent="0.25">
      <c r="A126" s="55" t="s">
        <v>164</v>
      </c>
      <c r="B126" s="60" t="s">
        <v>165</v>
      </c>
      <c r="C126" s="57">
        <v>42283</v>
      </c>
      <c r="D126" s="58"/>
      <c r="E126" s="28"/>
      <c r="F126" s="28">
        <v>15000000</v>
      </c>
      <c r="G126" s="59"/>
    </row>
    <row r="127" spans="1:7" ht="15.75" x14ac:dyDescent="0.25">
      <c r="A127" s="55" t="s">
        <v>166</v>
      </c>
      <c r="B127" s="60" t="s">
        <v>167</v>
      </c>
      <c r="C127" s="62" t="s">
        <v>168</v>
      </c>
      <c r="D127" s="58"/>
      <c r="E127" s="28"/>
      <c r="F127" s="28">
        <v>15000000</v>
      </c>
      <c r="G127" s="59"/>
    </row>
    <row r="128" spans="1:7" ht="15.75" x14ac:dyDescent="0.25">
      <c r="A128" s="55" t="s">
        <v>169</v>
      </c>
      <c r="B128" s="56" t="s">
        <v>170</v>
      </c>
      <c r="C128" s="57">
        <v>42043</v>
      </c>
      <c r="D128" s="61" t="s">
        <v>171</v>
      </c>
      <c r="E128" s="28">
        <v>15816</v>
      </c>
      <c r="F128" s="28">
        <v>15816000</v>
      </c>
      <c r="G128" s="59"/>
    </row>
    <row r="129" spans="1:7" ht="15.75" x14ac:dyDescent="0.25">
      <c r="A129" s="55" t="s">
        <v>172</v>
      </c>
      <c r="B129" s="56" t="s">
        <v>173</v>
      </c>
      <c r="C129" s="63">
        <v>42102</v>
      </c>
      <c r="D129" s="58" t="s">
        <v>174</v>
      </c>
      <c r="E129" s="25">
        <v>15816</v>
      </c>
      <c r="F129" s="28">
        <v>6326400</v>
      </c>
      <c r="G129" s="59"/>
    </row>
    <row r="130" spans="1:7" ht="15.75" x14ac:dyDescent="0.25">
      <c r="A130" s="55" t="s">
        <v>175</v>
      </c>
      <c r="B130" s="62" t="s">
        <v>176</v>
      </c>
      <c r="C130" s="57">
        <v>42193</v>
      </c>
      <c r="D130" s="61" t="s">
        <v>171</v>
      </c>
      <c r="E130" s="28">
        <v>15816</v>
      </c>
      <c r="F130" s="28">
        <v>15816000</v>
      </c>
      <c r="G130" s="59"/>
    </row>
    <row r="131" spans="1:7" ht="15.75" x14ac:dyDescent="0.25">
      <c r="A131" s="55" t="s">
        <v>177</v>
      </c>
      <c r="B131" s="62" t="s">
        <v>178</v>
      </c>
      <c r="C131" s="62" t="s">
        <v>179</v>
      </c>
      <c r="D131" s="61" t="s">
        <v>171</v>
      </c>
      <c r="E131" s="28">
        <v>15816</v>
      </c>
      <c r="F131" s="28">
        <v>15816000</v>
      </c>
      <c r="G131" s="59"/>
    </row>
    <row r="132" spans="1:7" ht="15.75" x14ac:dyDescent="0.25">
      <c r="A132" s="55" t="s">
        <v>180</v>
      </c>
      <c r="B132" s="62" t="s">
        <v>181</v>
      </c>
      <c r="C132" s="62" t="s">
        <v>182</v>
      </c>
      <c r="D132" s="61" t="s">
        <v>183</v>
      </c>
      <c r="E132" s="28">
        <v>15816</v>
      </c>
      <c r="F132" s="28">
        <v>1581600</v>
      </c>
      <c r="G132" s="59"/>
    </row>
    <row r="133" spans="1:7" ht="15.75" x14ac:dyDescent="0.25">
      <c r="A133" s="55" t="s">
        <v>184</v>
      </c>
      <c r="B133" s="62" t="s">
        <v>185</v>
      </c>
      <c r="C133" s="62" t="s">
        <v>182</v>
      </c>
      <c r="D133" s="61" t="s">
        <v>183</v>
      </c>
      <c r="E133" s="28">
        <v>15816</v>
      </c>
      <c r="F133" s="28">
        <v>1581600</v>
      </c>
      <c r="G133" s="59"/>
    </row>
    <row r="134" spans="1:7" ht="15.75" x14ac:dyDescent="0.25">
      <c r="A134" s="55" t="s">
        <v>186</v>
      </c>
      <c r="B134" s="62" t="s">
        <v>187</v>
      </c>
      <c r="C134" s="57">
        <v>42046</v>
      </c>
      <c r="D134" s="61" t="s">
        <v>171</v>
      </c>
      <c r="E134" s="28">
        <v>15816</v>
      </c>
      <c r="F134" s="28">
        <v>15816000</v>
      </c>
      <c r="G134" s="59"/>
    </row>
    <row r="135" spans="1:7" ht="15.75" x14ac:dyDescent="0.25">
      <c r="A135" s="64" t="s">
        <v>188</v>
      </c>
      <c r="B135" s="56" t="s">
        <v>189</v>
      </c>
      <c r="C135" s="63">
        <v>42283</v>
      </c>
      <c r="D135" s="58" t="s">
        <v>190</v>
      </c>
      <c r="E135" s="25">
        <v>23719</v>
      </c>
      <c r="F135" s="28">
        <v>2371900</v>
      </c>
      <c r="G135" s="59"/>
    </row>
    <row r="136" spans="1:7" ht="15.75" x14ac:dyDescent="0.25">
      <c r="A136" s="64" t="s">
        <v>191</v>
      </c>
      <c r="B136" s="56" t="s">
        <v>192</v>
      </c>
      <c r="C136" s="63">
        <v>42283</v>
      </c>
      <c r="D136" s="58" t="s">
        <v>193</v>
      </c>
      <c r="E136" s="25">
        <v>23719</v>
      </c>
      <c r="F136" s="28">
        <v>1185950</v>
      </c>
      <c r="G136" s="59"/>
    </row>
    <row r="137" spans="1:7" ht="15.75" x14ac:dyDescent="0.25">
      <c r="A137" s="64" t="s">
        <v>194</v>
      </c>
      <c r="B137" s="56" t="s">
        <v>195</v>
      </c>
      <c r="C137" s="63">
        <v>42283</v>
      </c>
      <c r="D137" s="58" t="s">
        <v>190</v>
      </c>
      <c r="E137" s="25">
        <v>23719</v>
      </c>
      <c r="F137" s="28">
        <v>2371900</v>
      </c>
      <c r="G137" s="59"/>
    </row>
    <row r="138" spans="1:7" ht="15.75" x14ac:dyDescent="0.25">
      <c r="A138" s="64" t="s">
        <v>196</v>
      </c>
      <c r="B138" s="56" t="s">
        <v>197</v>
      </c>
      <c r="C138" s="63">
        <v>42283</v>
      </c>
      <c r="D138" s="58" t="s">
        <v>190</v>
      </c>
      <c r="E138" s="25">
        <v>23719</v>
      </c>
      <c r="F138" s="28">
        <v>2371900</v>
      </c>
      <c r="G138" s="59"/>
    </row>
    <row r="139" spans="1:7" ht="15.75" x14ac:dyDescent="0.25">
      <c r="A139" s="64" t="s">
        <v>198</v>
      </c>
      <c r="B139" s="56" t="s">
        <v>199</v>
      </c>
      <c r="C139" s="63">
        <v>42283</v>
      </c>
      <c r="D139" s="58" t="s">
        <v>200</v>
      </c>
      <c r="E139" s="25">
        <v>23719</v>
      </c>
      <c r="F139" s="28">
        <v>23719000</v>
      </c>
      <c r="G139" s="59"/>
    </row>
    <row r="140" spans="1:7" ht="15.75" x14ac:dyDescent="0.25">
      <c r="A140" s="64" t="s">
        <v>201</v>
      </c>
      <c r="B140" s="56" t="s">
        <v>202</v>
      </c>
      <c r="C140" s="63">
        <v>42283</v>
      </c>
      <c r="D140" s="58" t="s">
        <v>203</v>
      </c>
      <c r="E140" s="25">
        <v>23719</v>
      </c>
      <c r="F140" s="28">
        <v>37950400</v>
      </c>
      <c r="G140" s="59"/>
    </row>
    <row r="141" spans="1:7" ht="15.75" x14ac:dyDescent="0.25">
      <c r="A141" s="64" t="s">
        <v>204</v>
      </c>
      <c r="B141" s="56" t="s">
        <v>205</v>
      </c>
      <c r="C141" s="63">
        <v>42283</v>
      </c>
      <c r="D141" s="58" t="s">
        <v>206</v>
      </c>
      <c r="E141" s="25">
        <v>23719</v>
      </c>
      <c r="F141" s="28">
        <v>11859500</v>
      </c>
      <c r="G141" s="59"/>
    </row>
    <row r="142" spans="1:7" ht="15.75" x14ac:dyDescent="0.25">
      <c r="A142" s="64" t="s">
        <v>207</v>
      </c>
      <c r="B142" s="56" t="s">
        <v>208</v>
      </c>
      <c r="C142" s="63">
        <v>42283</v>
      </c>
      <c r="D142" s="58" t="s">
        <v>190</v>
      </c>
      <c r="E142" s="25">
        <v>23719</v>
      </c>
      <c r="F142" s="28">
        <v>2371900</v>
      </c>
      <c r="G142" s="59"/>
    </row>
    <row r="143" spans="1:7" ht="15.75" x14ac:dyDescent="0.25">
      <c r="A143" s="64" t="s">
        <v>209</v>
      </c>
      <c r="B143" s="56" t="s">
        <v>210</v>
      </c>
      <c r="C143" s="63">
        <v>42283</v>
      </c>
      <c r="D143" s="58" t="s">
        <v>200</v>
      </c>
      <c r="E143" s="25">
        <v>23719</v>
      </c>
      <c r="F143" s="28">
        <v>23719000</v>
      </c>
      <c r="G143" s="59"/>
    </row>
    <row r="144" spans="1:7" ht="15.75" x14ac:dyDescent="0.25">
      <c r="A144" s="64" t="s">
        <v>211</v>
      </c>
      <c r="B144" s="56" t="s">
        <v>212</v>
      </c>
      <c r="C144" s="63">
        <v>42283</v>
      </c>
      <c r="D144" s="58" t="s">
        <v>213</v>
      </c>
      <c r="E144" s="25">
        <v>181</v>
      </c>
      <c r="F144" s="28">
        <v>18100000</v>
      </c>
      <c r="G144" s="59"/>
    </row>
    <row r="145" spans="1:7" ht="15.75" x14ac:dyDescent="0.25">
      <c r="A145" s="64" t="s">
        <v>214</v>
      </c>
      <c r="B145" s="56" t="s">
        <v>215</v>
      </c>
      <c r="C145" s="63">
        <v>42283</v>
      </c>
      <c r="D145" s="58" t="s">
        <v>216</v>
      </c>
      <c r="E145" s="25">
        <v>21811</v>
      </c>
      <c r="F145" s="28">
        <v>43622000</v>
      </c>
      <c r="G145" s="59"/>
    </row>
    <row r="146" spans="1:7" ht="15.75" x14ac:dyDescent="0.25">
      <c r="A146" s="64" t="s">
        <v>217</v>
      </c>
      <c r="B146" s="56" t="s">
        <v>218</v>
      </c>
      <c r="C146" s="63">
        <v>42283</v>
      </c>
      <c r="D146" s="58" t="s">
        <v>219</v>
      </c>
      <c r="E146" s="25">
        <v>21811</v>
      </c>
      <c r="F146" s="28">
        <v>27045640</v>
      </c>
      <c r="G146" s="59"/>
    </row>
    <row r="147" spans="1:7" ht="15.75" x14ac:dyDescent="0.25">
      <c r="A147" s="64" t="s">
        <v>220</v>
      </c>
      <c r="B147" s="56" t="s">
        <v>221</v>
      </c>
      <c r="C147" s="63">
        <v>42283</v>
      </c>
      <c r="D147" s="58" t="s">
        <v>222</v>
      </c>
      <c r="E147" s="25">
        <v>23719</v>
      </c>
      <c r="F147" s="28">
        <v>24904950</v>
      </c>
      <c r="G147" s="59"/>
    </row>
    <row r="148" spans="1:7" ht="15.75" x14ac:dyDescent="0.25">
      <c r="A148" s="64" t="s">
        <v>223</v>
      </c>
      <c r="B148" s="56" t="s">
        <v>224</v>
      </c>
      <c r="C148" s="63">
        <v>42283</v>
      </c>
      <c r="D148" s="58" t="s">
        <v>193</v>
      </c>
      <c r="E148" s="25">
        <v>23719</v>
      </c>
      <c r="F148" s="28">
        <v>1185950</v>
      </c>
      <c r="G148" s="59"/>
    </row>
    <row r="149" spans="1:7" ht="15.75" x14ac:dyDescent="0.25">
      <c r="A149" s="64" t="s">
        <v>225</v>
      </c>
      <c r="B149" s="56" t="s">
        <v>226</v>
      </c>
      <c r="C149" s="63">
        <v>42283</v>
      </c>
      <c r="D149" s="58" t="s">
        <v>193</v>
      </c>
      <c r="E149" s="25">
        <v>23719</v>
      </c>
      <c r="F149" s="28">
        <v>1185950</v>
      </c>
      <c r="G149" s="59"/>
    </row>
    <row r="150" spans="1:7" ht="15.75" x14ac:dyDescent="0.25">
      <c r="A150" s="64" t="s">
        <v>227</v>
      </c>
      <c r="B150" s="56" t="s">
        <v>228</v>
      </c>
      <c r="C150" s="63">
        <v>42283</v>
      </c>
      <c r="D150" s="58" t="s">
        <v>229</v>
      </c>
      <c r="E150" s="25">
        <v>23719</v>
      </c>
      <c r="F150" s="28">
        <v>4743800</v>
      </c>
      <c r="G150" s="59"/>
    </row>
    <row r="151" spans="1:7" ht="15.75" x14ac:dyDescent="0.25">
      <c r="A151" s="64" t="s">
        <v>230</v>
      </c>
      <c r="B151" s="56" t="s">
        <v>231</v>
      </c>
      <c r="C151" s="63">
        <v>42283</v>
      </c>
      <c r="D151" s="58" t="s">
        <v>193</v>
      </c>
      <c r="E151" s="25">
        <v>23719</v>
      </c>
      <c r="F151" s="28">
        <v>1185950</v>
      </c>
      <c r="G151" s="59"/>
    </row>
    <row r="152" spans="1:7" ht="15.75" x14ac:dyDescent="0.25">
      <c r="A152" s="64" t="s">
        <v>232</v>
      </c>
      <c r="B152" s="56" t="s">
        <v>233</v>
      </c>
      <c r="C152" s="63">
        <v>42283</v>
      </c>
      <c r="D152" s="58" t="s">
        <v>206</v>
      </c>
      <c r="E152" s="25">
        <v>23719</v>
      </c>
      <c r="F152" s="28">
        <v>11859500</v>
      </c>
      <c r="G152" s="59"/>
    </row>
    <row r="153" spans="1:7" ht="15.75" x14ac:dyDescent="0.25">
      <c r="A153" s="64" t="s">
        <v>234</v>
      </c>
      <c r="B153" s="56" t="s">
        <v>235</v>
      </c>
      <c r="C153" s="63">
        <v>42283</v>
      </c>
      <c r="D153" s="58" t="s">
        <v>236</v>
      </c>
      <c r="E153" s="25">
        <v>23719</v>
      </c>
      <c r="F153" s="28">
        <v>59297500</v>
      </c>
      <c r="G153" s="59"/>
    </row>
    <row r="154" spans="1:7" ht="15.75" x14ac:dyDescent="0.25">
      <c r="A154" s="64" t="s">
        <v>237</v>
      </c>
      <c r="B154" s="56" t="s">
        <v>238</v>
      </c>
      <c r="C154" s="63">
        <v>42283</v>
      </c>
      <c r="D154" s="58" t="s">
        <v>239</v>
      </c>
      <c r="E154" s="25">
        <v>23719</v>
      </c>
      <c r="F154" s="28">
        <v>711570</v>
      </c>
      <c r="G154" s="59"/>
    </row>
    <row r="155" spans="1:7" ht="15.75" x14ac:dyDescent="0.25">
      <c r="A155" s="64" t="s">
        <v>240</v>
      </c>
      <c r="B155" s="56" t="s">
        <v>241</v>
      </c>
      <c r="C155" s="63">
        <v>42283</v>
      </c>
      <c r="D155" s="58" t="s">
        <v>229</v>
      </c>
      <c r="E155" s="25">
        <v>23719</v>
      </c>
      <c r="F155" s="28">
        <v>4743800</v>
      </c>
      <c r="G155" s="59"/>
    </row>
    <row r="156" spans="1:7" ht="15.75" x14ac:dyDescent="0.25">
      <c r="A156" s="64" t="s">
        <v>242</v>
      </c>
      <c r="B156" s="56" t="s">
        <v>243</v>
      </c>
      <c r="C156" s="63">
        <v>42283</v>
      </c>
      <c r="D156" s="58" t="s">
        <v>190</v>
      </c>
      <c r="E156" s="25">
        <v>23719</v>
      </c>
      <c r="F156" s="28">
        <v>2371900</v>
      </c>
      <c r="G156" s="59"/>
    </row>
    <row r="157" spans="1:7" ht="15.75" x14ac:dyDescent="0.25">
      <c r="A157" s="64" t="s">
        <v>244</v>
      </c>
      <c r="B157" s="56" t="s">
        <v>245</v>
      </c>
      <c r="C157" s="63">
        <v>42283</v>
      </c>
      <c r="D157" s="58" t="s">
        <v>190</v>
      </c>
      <c r="E157" s="25">
        <v>23719</v>
      </c>
      <c r="F157" s="28">
        <v>2371900</v>
      </c>
      <c r="G157" s="59"/>
    </row>
    <row r="158" spans="1:7" ht="15.75" x14ac:dyDescent="0.25">
      <c r="A158" s="64" t="s">
        <v>246</v>
      </c>
      <c r="B158" s="56" t="s">
        <v>247</v>
      </c>
      <c r="C158" s="63">
        <v>42283</v>
      </c>
      <c r="D158" s="58" t="s">
        <v>229</v>
      </c>
      <c r="E158" s="25">
        <v>23719</v>
      </c>
      <c r="F158" s="28">
        <v>4743800</v>
      </c>
      <c r="G158" s="59"/>
    </row>
    <row r="159" spans="1:7" ht="15.75" x14ac:dyDescent="0.25">
      <c r="A159" s="64" t="s">
        <v>248</v>
      </c>
      <c r="B159" s="56" t="s">
        <v>249</v>
      </c>
      <c r="C159" s="63">
        <v>42283</v>
      </c>
      <c r="D159" s="58" t="s">
        <v>206</v>
      </c>
      <c r="E159" s="25">
        <v>23719</v>
      </c>
      <c r="F159" s="28">
        <v>11859500</v>
      </c>
      <c r="G159" s="59"/>
    </row>
    <row r="160" spans="1:7" ht="15.75" x14ac:dyDescent="0.25">
      <c r="A160" s="64" t="s">
        <v>250</v>
      </c>
      <c r="B160" s="56" t="s">
        <v>251</v>
      </c>
      <c r="C160" s="63">
        <v>42283</v>
      </c>
      <c r="D160" s="58" t="s">
        <v>252</v>
      </c>
      <c r="E160" s="25">
        <v>23719</v>
      </c>
      <c r="F160" s="28">
        <v>355785</v>
      </c>
      <c r="G160" s="59"/>
    </row>
    <row r="161" spans="1:7" ht="15.75" x14ac:dyDescent="0.25">
      <c r="A161" s="64" t="s">
        <v>253</v>
      </c>
      <c r="B161" s="56" t="s">
        <v>254</v>
      </c>
      <c r="C161" s="63">
        <v>42283</v>
      </c>
      <c r="D161" s="58" t="s">
        <v>255</v>
      </c>
      <c r="E161" s="25">
        <v>23719</v>
      </c>
      <c r="F161" s="28">
        <v>474380</v>
      </c>
      <c r="G161" s="59"/>
    </row>
    <row r="162" spans="1:7" ht="15.75" x14ac:dyDescent="0.25">
      <c r="A162" s="64" t="s">
        <v>256</v>
      </c>
      <c r="B162" s="56" t="s">
        <v>257</v>
      </c>
      <c r="C162" s="63">
        <v>42283</v>
      </c>
      <c r="D162" s="58" t="s">
        <v>255</v>
      </c>
      <c r="E162" s="25">
        <v>23719</v>
      </c>
      <c r="F162" s="28">
        <v>474380</v>
      </c>
      <c r="G162" s="59"/>
    </row>
    <row r="163" spans="1:7" ht="15.75" x14ac:dyDescent="0.25">
      <c r="A163" s="64" t="s">
        <v>258</v>
      </c>
      <c r="B163" s="56" t="s">
        <v>259</v>
      </c>
      <c r="C163" s="63">
        <v>42283</v>
      </c>
      <c r="D163" s="58" t="s">
        <v>190</v>
      </c>
      <c r="E163" s="25">
        <v>23719</v>
      </c>
      <c r="F163" s="28">
        <v>2371900</v>
      </c>
      <c r="G163" s="59"/>
    </row>
    <row r="164" spans="1:7" ht="15.75" x14ac:dyDescent="0.25">
      <c r="A164" s="64" t="s">
        <v>260</v>
      </c>
      <c r="B164" s="56" t="s">
        <v>261</v>
      </c>
      <c r="C164" s="63">
        <v>42283</v>
      </c>
      <c r="D164" s="58" t="s">
        <v>229</v>
      </c>
      <c r="E164" s="25">
        <v>23719</v>
      </c>
      <c r="F164" s="28">
        <v>4743800</v>
      </c>
      <c r="G164" s="59"/>
    </row>
    <row r="165" spans="1:7" ht="15.75" x14ac:dyDescent="0.25">
      <c r="A165" s="64" t="s">
        <v>262</v>
      </c>
      <c r="B165" s="56" t="s">
        <v>263</v>
      </c>
      <c r="C165" s="63">
        <v>42283</v>
      </c>
      <c r="D165" s="58" t="s">
        <v>206</v>
      </c>
      <c r="E165" s="25">
        <v>23719</v>
      </c>
      <c r="F165" s="28">
        <v>11859500</v>
      </c>
      <c r="G165" s="59"/>
    </row>
    <row r="166" spans="1:7" ht="15.75" x14ac:dyDescent="0.25">
      <c r="A166" s="64" t="s">
        <v>264</v>
      </c>
      <c r="B166" s="56" t="s">
        <v>265</v>
      </c>
      <c r="C166" s="63">
        <v>42283</v>
      </c>
      <c r="D166" s="58" t="s">
        <v>229</v>
      </c>
      <c r="E166" s="25">
        <v>23719</v>
      </c>
      <c r="F166" s="28">
        <v>4743800</v>
      </c>
      <c r="G166" s="59"/>
    </row>
    <row r="167" spans="1:7" ht="15.75" x14ac:dyDescent="0.25">
      <c r="A167" s="64" t="s">
        <v>266</v>
      </c>
      <c r="B167" s="56" t="s">
        <v>267</v>
      </c>
      <c r="C167" s="63">
        <v>42283</v>
      </c>
      <c r="D167" s="58" t="s">
        <v>229</v>
      </c>
      <c r="E167" s="25">
        <v>23719</v>
      </c>
      <c r="F167" s="28">
        <v>4743800</v>
      </c>
      <c r="G167" s="59"/>
    </row>
    <row r="168" spans="1:7" ht="15.75" x14ac:dyDescent="0.25">
      <c r="A168" s="64" t="s">
        <v>268</v>
      </c>
      <c r="B168" s="56" t="s">
        <v>269</v>
      </c>
      <c r="C168" s="63">
        <v>42283</v>
      </c>
      <c r="D168" s="58" t="s">
        <v>190</v>
      </c>
      <c r="E168" s="25">
        <v>23719</v>
      </c>
      <c r="F168" s="28">
        <v>2371900</v>
      </c>
      <c r="G168" s="59"/>
    </row>
    <row r="169" spans="1:7" ht="15.75" x14ac:dyDescent="0.25">
      <c r="A169" s="64" t="s">
        <v>270</v>
      </c>
      <c r="B169" s="56" t="s">
        <v>271</v>
      </c>
      <c r="C169" s="63">
        <v>42283</v>
      </c>
      <c r="D169" s="58" t="s">
        <v>190</v>
      </c>
      <c r="E169" s="25">
        <v>23719</v>
      </c>
      <c r="F169" s="28">
        <v>2371900</v>
      </c>
      <c r="G169" s="59"/>
    </row>
    <row r="170" spans="1:7" ht="15.75" x14ac:dyDescent="0.25">
      <c r="A170" s="64" t="s">
        <v>272</v>
      </c>
      <c r="B170" s="56" t="s">
        <v>273</v>
      </c>
      <c r="C170" s="63">
        <v>42283</v>
      </c>
      <c r="D170" s="58" t="s">
        <v>190</v>
      </c>
      <c r="E170" s="25">
        <v>23719</v>
      </c>
      <c r="F170" s="28">
        <v>2371900</v>
      </c>
      <c r="G170" s="59"/>
    </row>
    <row r="171" spans="1:7" ht="15.75" x14ac:dyDescent="0.25">
      <c r="A171" s="64" t="s">
        <v>274</v>
      </c>
      <c r="B171" s="56" t="s">
        <v>275</v>
      </c>
      <c r="C171" s="63">
        <v>42283</v>
      </c>
      <c r="D171" s="58" t="s">
        <v>200</v>
      </c>
      <c r="E171" s="25">
        <v>23719</v>
      </c>
      <c r="F171" s="28">
        <v>23719000</v>
      </c>
      <c r="G171" s="59"/>
    </row>
    <row r="172" spans="1:7" ht="15.75" x14ac:dyDescent="0.25">
      <c r="A172" s="64" t="s">
        <v>276</v>
      </c>
      <c r="B172" s="56" t="s">
        <v>277</v>
      </c>
      <c r="C172" s="63">
        <v>42283</v>
      </c>
      <c r="D172" s="58" t="s">
        <v>229</v>
      </c>
      <c r="E172" s="25">
        <v>23719</v>
      </c>
      <c r="F172" s="28">
        <v>4743800</v>
      </c>
      <c r="G172" s="59"/>
    </row>
    <row r="173" spans="1:7" ht="15.75" x14ac:dyDescent="0.25">
      <c r="A173" s="64" t="s">
        <v>278</v>
      </c>
      <c r="B173" s="56" t="s">
        <v>279</v>
      </c>
      <c r="C173" s="63">
        <v>42283</v>
      </c>
      <c r="D173" s="58" t="s">
        <v>229</v>
      </c>
      <c r="E173" s="25">
        <v>23721</v>
      </c>
      <c r="F173" s="28">
        <v>4744200</v>
      </c>
      <c r="G173" s="59"/>
    </row>
    <row r="174" spans="1:7" ht="15.75" x14ac:dyDescent="0.25">
      <c r="A174" s="64" t="s">
        <v>280</v>
      </c>
      <c r="B174" s="62" t="s">
        <v>281</v>
      </c>
      <c r="C174" s="56" t="s">
        <v>282</v>
      </c>
      <c r="D174" s="58"/>
      <c r="E174" s="65"/>
      <c r="F174" s="28">
        <v>15000000</v>
      </c>
      <c r="G174" s="59"/>
    </row>
    <row r="175" spans="1:7" ht="15.75" x14ac:dyDescent="0.25">
      <c r="A175" s="55" t="s">
        <v>283</v>
      </c>
      <c r="B175" s="62" t="s">
        <v>284</v>
      </c>
      <c r="C175" s="57">
        <v>42135</v>
      </c>
      <c r="D175" s="58"/>
      <c r="E175" s="65"/>
      <c r="F175" s="28">
        <v>500000</v>
      </c>
      <c r="G175" s="59"/>
    </row>
    <row r="176" spans="1:7" ht="15.75" x14ac:dyDescent="0.25">
      <c r="A176" s="55" t="s">
        <v>285</v>
      </c>
      <c r="B176" s="62" t="s">
        <v>284</v>
      </c>
      <c r="C176" s="62" t="s">
        <v>286</v>
      </c>
      <c r="D176" s="58"/>
      <c r="E176" s="65"/>
      <c r="F176" s="28">
        <v>500000</v>
      </c>
      <c r="G176" s="59"/>
    </row>
    <row r="177" spans="1:7" ht="15.75" x14ac:dyDescent="0.25">
      <c r="A177" s="55" t="s">
        <v>287</v>
      </c>
      <c r="B177" s="61" t="s">
        <v>288</v>
      </c>
      <c r="C177" s="62" t="s">
        <v>289</v>
      </c>
      <c r="D177" s="61" t="s">
        <v>171</v>
      </c>
      <c r="E177" s="28">
        <v>15816</v>
      </c>
      <c r="F177" s="28">
        <v>15816000</v>
      </c>
      <c r="G177" s="59"/>
    </row>
    <row r="178" spans="1:7" ht="15.75" x14ac:dyDescent="0.25">
      <c r="A178" s="55" t="s">
        <v>290</v>
      </c>
      <c r="B178" s="62" t="s">
        <v>291</v>
      </c>
      <c r="C178" s="62" t="s">
        <v>292</v>
      </c>
      <c r="D178" s="61" t="s">
        <v>293</v>
      </c>
      <c r="E178" s="28">
        <v>15816</v>
      </c>
      <c r="F178" s="28">
        <v>1265280</v>
      </c>
      <c r="G178" s="59"/>
    </row>
    <row r="179" spans="1:7" ht="15.75" x14ac:dyDescent="0.25">
      <c r="A179" s="55" t="s">
        <v>294</v>
      </c>
      <c r="B179" s="62" t="s">
        <v>295</v>
      </c>
      <c r="C179" s="62" t="s">
        <v>296</v>
      </c>
      <c r="D179" s="58"/>
      <c r="E179" s="65"/>
      <c r="F179" s="28">
        <v>15000000</v>
      </c>
      <c r="G179" s="59"/>
    </row>
    <row r="180" spans="1:7" ht="15.75" x14ac:dyDescent="0.25">
      <c r="A180" s="55" t="s">
        <v>297</v>
      </c>
      <c r="B180" s="62" t="s">
        <v>298</v>
      </c>
      <c r="C180" s="57">
        <v>42494</v>
      </c>
      <c r="D180" s="58"/>
      <c r="E180" s="65"/>
      <c r="F180" s="28">
        <v>15000000</v>
      </c>
      <c r="G180" s="59"/>
    </row>
    <row r="181" spans="1:7" ht="15.75" x14ac:dyDescent="0.25">
      <c r="A181" s="55" t="s">
        <v>299</v>
      </c>
      <c r="B181" s="62" t="s">
        <v>300</v>
      </c>
      <c r="C181" s="57">
        <v>42494</v>
      </c>
      <c r="D181" s="58"/>
      <c r="E181" s="65"/>
      <c r="F181" s="28">
        <v>15000000</v>
      </c>
      <c r="G181" s="59"/>
    </row>
    <row r="182" spans="1:7" ht="15.75" x14ac:dyDescent="0.25">
      <c r="A182" s="55" t="s">
        <v>301</v>
      </c>
      <c r="B182" s="61" t="s">
        <v>302</v>
      </c>
      <c r="C182" s="62" t="s">
        <v>303</v>
      </c>
      <c r="D182" s="61" t="s">
        <v>304</v>
      </c>
      <c r="E182" s="28">
        <v>15816</v>
      </c>
      <c r="F182" s="28">
        <v>3163200</v>
      </c>
      <c r="G182" s="59"/>
    </row>
    <row r="183" spans="1:7" ht="15.75" x14ac:dyDescent="0.25">
      <c r="A183" s="55" t="s">
        <v>305</v>
      </c>
      <c r="B183" s="61" t="s">
        <v>306</v>
      </c>
      <c r="C183" s="62" t="s">
        <v>303</v>
      </c>
      <c r="D183" s="61" t="s">
        <v>307</v>
      </c>
      <c r="E183" s="28">
        <v>15816</v>
      </c>
      <c r="F183" s="28">
        <v>790800</v>
      </c>
      <c r="G183" s="59"/>
    </row>
    <row r="184" spans="1:7" ht="15.75" x14ac:dyDescent="0.25">
      <c r="A184" s="55" t="s">
        <v>308</v>
      </c>
      <c r="B184" s="62" t="s">
        <v>309</v>
      </c>
      <c r="C184" s="57">
        <v>42527</v>
      </c>
      <c r="D184" s="62" t="s">
        <v>183</v>
      </c>
      <c r="E184" s="28">
        <v>15816</v>
      </c>
      <c r="F184" s="28">
        <v>1581600</v>
      </c>
      <c r="G184" s="59"/>
    </row>
    <row r="185" spans="1:7" ht="15.75" x14ac:dyDescent="0.25">
      <c r="A185" s="55" t="s">
        <v>310</v>
      </c>
      <c r="B185" s="62" t="s">
        <v>311</v>
      </c>
      <c r="C185" s="62" t="s">
        <v>312</v>
      </c>
      <c r="D185" s="58"/>
      <c r="E185" s="28"/>
      <c r="F185" s="28">
        <v>1000000</v>
      </c>
      <c r="G185" s="59"/>
    </row>
    <row r="186" spans="1:7" ht="15.75" x14ac:dyDescent="0.25">
      <c r="A186" s="55" t="s">
        <v>313</v>
      </c>
      <c r="B186" s="62" t="s">
        <v>314</v>
      </c>
      <c r="C186" s="62" t="s">
        <v>312</v>
      </c>
      <c r="D186" s="58"/>
      <c r="E186" s="28"/>
      <c r="F186" s="28">
        <v>1000000</v>
      </c>
      <c r="G186" s="59"/>
    </row>
    <row r="187" spans="1:7" ht="15.75" x14ac:dyDescent="0.25">
      <c r="A187" s="55" t="s">
        <v>315</v>
      </c>
      <c r="B187" s="62" t="s">
        <v>316</v>
      </c>
      <c r="C187" s="62" t="s">
        <v>312</v>
      </c>
      <c r="D187" s="58"/>
      <c r="E187" s="28"/>
      <c r="F187" s="28">
        <v>1600000</v>
      </c>
      <c r="G187" s="59"/>
    </row>
    <row r="188" spans="1:7" ht="15.75" x14ac:dyDescent="0.25">
      <c r="A188" s="55" t="s">
        <v>317</v>
      </c>
      <c r="B188" s="62" t="s">
        <v>318</v>
      </c>
      <c r="C188" s="62" t="s">
        <v>312</v>
      </c>
      <c r="D188" s="58"/>
      <c r="E188" s="28"/>
      <c r="F188" s="28">
        <v>200000</v>
      </c>
      <c r="G188" s="59"/>
    </row>
    <row r="189" spans="1:7" ht="15.75" x14ac:dyDescent="0.25">
      <c r="A189" s="55" t="s">
        <v>319</v>
      </c>
      <c r="B189" s="62" t="s">
        <v>320</v>
      </c>
      <c r="C189" s="62" t="s">
        <v>312</v>
      </c>
      <c r="D189" s="58"/>
      <c r="E189" s="28"/>
      <c r="F189" s="28">
        <v>200000</v>
      </c>
      <c r="G189" s="59"/>
    </row>
    <row r="190" spans="1:7" ht="15.75" x14ac:dyDescent="0.25">
      <c r="A190" s="55" t="s">
        <v>321</v>
      </c>
      <c r="B190" s="62" t="s">
        <v>322</v>
      </c>
      <c r="C190" s="62" t="s">
        <v>323</v>
      </c>
      <c r="D190" s="58"/>
      <c r="E190" s="28"/>
      <c r="F190" s="28">
        <v>300000</v>
      </c>
      <c r="G190" s="59"/>
    </row>
    <row r="191" spans="1:7" ht="15.75" x14ac:dyDescent="0.25">
      <c r="A191" s="55" t="s">
        <v>324</v>
      </c>
      <c r="B191" s="62" t="s">
        <v>325</v>
      </c>
      <c r="C191" s="62" t="s">
        <v>326</v>
      </c>
      <c r="D191" s="58"/>
      <c r="E191" s="28"/>
      <c r="F191" s="28">
        <v>500000</v>
      </c>
      <c r="G191" s="59"/>
    </row>
    <row r="192" spans="1:7" ht="15.75" x14ac:dyDescent="0.25">
      <c r="A192" s="55" t="s">
        <v>327</v>
      </c>
      <c r="B192" s="62" t="s">
        <v>328</v>
      </c>
      <c r="C192" s="62" t="s">
        <v>326</v>
      </c>
      <c r="D192" s="58"/>
      <c r="E192" s="28"/>
      <c r="F192" s="28">
        <v>1000000</v>
      </c>
      <c r="G192" s="59"/>
    </row>
    <row r="193" spans="1:7" ht="15.75" x14ac:dyDescent="0.25">
      <c r="A193" s="55" t="s">
        <v>329</v>
      </c>
      <c r="B193" s="62" t="s">
        <v>316</v>
      </c>
      <c r="C193" s="62" t="s">
        <v>330</v>
      </c>
      <c r="D193" s="58"/>
      <c r="E193" s="28"/>
      <c r="F193" s="28">
        <v>600000</v>
      </c>
      <c r="G193" s="59"/>
    </row>
    <row r="194" spans="1:7" ht="15.75" x14ac:dyDescent="0.25">
      <c r="A194" s="55" t="s">
        <v>331</v>
      </c>
      <c r="B194" s="62" t="s">
        <v>332</v>
      </c>
      <c r="C194" s="62" t="s">
        <v>333</v>
      </c>
      <c r="D194" s="58"/>
      <c r="E194" s="28"/>
      <c r="F194" s="28">
        <v>500000</v>
      </c>
      <c r="G194" s="59"/>
    </row>
    <row r="195" spans="1:7" ht="15.75" x14ac:dyDescent="0.25">
      <c r="A195" s="55" t="s">
        <v>334</v>
      </c>
      <c r="B195" s="62" t="s">
        <v>335</v>
      </c>
      <c r="C195" s="62" t="s">
        <v>336</v>
      </c>
      <c r="D195" s="58"/>
      <c r="E195" s="28"/>
      <c r="F195" s="28">
        <v>500000</v>
      </c>
      <c r="G195" s="59"/>
    </row>
    <row r="196" spans="1:7" ht="15.75" x14ac:dyDescent="0.25">
      <c r="A196" s="55" t="s">
        <v>337</v>
      </c>
      <c r="B196" s="62" t="s">
        <v>338</v>
      </c>
      <c r="C196" s="62" t="s">
        <v>339</v>
      </c>
      <c r="D196" s="58"/>
      <c r="E196" s="28"/>
      <c r="F196" s="28">
        <v>500000</v>
      </c>
      <c r="G196" s="59"/>
    </row>
    <row r="197" spans="1:7" ht="15.75" x14ac:dyDescent="0.25">
      <c r="A197" s="55" t="s">
        <v>340</v>
      </c>
      <c r="B197" s="62" t="s">
        <v>341</v>
      </c>
      <c r="C197" s="62" t="s">
        <v>342</v>
      </c>
      <c r="D197" s="58"/>
      <c r="E197" s="28"/>
      <c r="F197" s="28">
        <v>5000000</v>
      </c>
      <c r="G197" s="59"/>
    </row>
    <row r="198" spans="1:7" ht="15.75" x14ac:dyDescent="0.25">
      <c r="A198" s="55" t="s">
        <v>343</v>
      </c>
      <c r="B198" s="62" t="s">
        <v>344</v>
      </c>
      <c r="C198" s="62" t="s">
        <v>345</v>
      </c>
      <c r="D198" s="58"/>
      <c r="E198" s="28"/>
      <c r="F198" s="28">
        <v>1000000</v>
      </c>
      <c r="G198" s="59"/>
    </row>
    <row r="199" spans="1:7" ht="15.75" x14ac:dyDescent="0.25">
      <c r="A199" s="55" t="s">
        <v>346</v>
      </c>
      <c r="B199" s="62" t="s">
        <v>347</v>
      </c>
      <c r="C199" s="62" t="s">
        <v>345</v>
      </c>
      <c r="D199" s="58"/>
      <c r="E199" s="28"/>
      <c r="F199" s="28">
        <v>850000</v>
      </c>
      <c r="G199" s="59"/>
    </row>
    <row r="200" spans="1:7" ht="15.75" x14ac:dyDescent="0.25">
      <c r="A200" s="55" t="s">
        <v>348</v>
      </c>
      <c r="B200" s="62" t="s">
        <v>349</v>
      </c>
      <c r="C200" s="57">
        <v>42070</v>
      </c>
      <c r="D200" s="58"/>
      <c r="E200" s="28"/>
      <c r="F200" s="28">
        <v>200000</v>
      </c>
      <c r="G200" s="59"/>
    </row>
    <row r="201" spans="1:7" ht="15.75" x14ac:dyDescent="0.25">
      <c r="A201" s="55" t="s">
        <v>350</v>
      </c>
      <c r="B201" s="62" t="s">
        <v>351</v>
      </c>
      <c r="C201" s="57">
        <v>42070</v>
      </c>
      <c r="D201" s="61" t="s">
        <v>352</v>
      </c>
      <c r="E201" s="28">
        <v>16800</v>
      </c>
      <c r="F201" s="28">
        <v>3360000</v>
      </c>
      <c r="G201" s="59"/>
    </row>
    <row r="202" spans="1:7" ht="15.75" x14ac:dyDescent="0.25">
      <c r="A202" s="55" t="s">
        <v>353</v>
      </c>
      <c r="B202" s="62" t="s">
        <v>354</v>
      </c>
      <c r="C202" s="57">
        <v>42101</v>
      </c>
      <c r="D202" s="58"/>
      <c r="E202" s="28"/>
      <c r="F202" s="28">
        <v>3050000</v>
      </c>
      <c r="G202" s="59"/>
    </row>
    <row r="203" spans="1:7" ht="15.75" x14ac:dyDescent="0.25">
      <c r="A203" s="55" t="s">
        <v>355</v>
      </c>
      <c r="B203" s="56" t="s">
        <v>356</v>
      </c>
      <c r="C203" s="57">
        <v>42131</v>
      </c>
      <c r="D203" s="58"/>
      <c r="E203" s="28"/>
      <c r="F203" s="28">
        <v>2000000</v>
      </c>
      <c r="G203" s="59"/>
    </row>
    <row r="204" spans="1:7" ht="15.75" x14ac:dyDescent="0.25">
      <c r="A204" s="55" t="s">
        <v>357</v>
      </c>
      <c r="B204" s="62" t="s">
        <v>358</v>
      </c>
      <c r="C204" s="57">
        <v>42131</v>
      </c>
      <c r="D204" s="58"/>
      <c r="E204" s="28"/>
      <c r="F204" s="28">
        <v>1000000</v>
      </c>
      <c r="G204" s="59"/>
    </row>
    <row r="205" spans="1:7" ht="15.75" x14ac:dyDescent="0.25">
      <c r="A205" s="55" t="s">
        <v>359</v>
      </c>
      <c r="B205" s="62" t="s">
        <v>360</v>
      </c>
      <c r="C205" s="57">
        <v>42131</v>
      </c>
      <c r="D205" s="58"/>
      <c r="E205" s="28"/>
      <c r="F205" s="28">
        <v>5000000</v>
      </c>
      <c r="G205" s="59"/>
    </row>
    <row r="206" spans="1:7" ht="15.75" x14ac:dyDescent="0.25">
      <c r="A206" s="55" t="s">
        <v>361</v>
      </c>
      <c r="B206" s="62" t="s">
        <v>362</v>
      </c>
      <c r="C206" s="57">
        <v>42284</v>
      </c>
      <c r="D206" s="58"/>
      <c r="E206" s="28"/>
      <c r="F206" s="28">
        <v>500000</v>
      </c>
      <c r="G206" s="59"/>
    </row>
    <row r="207" spans="1:7" ht="15.75" x14ac:dyDescent="0.25">
      <c r="A207" s="55" t="s">
        <v>363</v>
      </c>
      <c r="B207" s="62" t="s">
        <v>364</v>
      </c>
      <c r="C207" s="57">
        <v>42284</v>
      </c>
      <c r="D207" s="58"/>
      <c r="E207" s="28"/>
      <c r="F207" s="28">
        <v>100000</v>
      </c>
      <c r="G207" s="59"/>
    </row>
    <row r="208" spans="1:7" ht="15.75" x14ac:dyDescent="0.25">
      <c r="A208" s="55" t="s">
        <v>365</v>
      </c>
      <c r="B208" s="56" t="s">
        <v>366</v>
      </c>
      <c r="C208" s="57">
        <v>42345</v>
      </c>
      <c r="D208" s="58"/>
      <c r="E208" s="28"/>
      <c r="F208" s="28">
        <v>500000</v>
      </c>
      <c r="G208" s="59"/>
    </row>
    <row r="209" spans="1:7" ht="15.75" x14ac:dyDescent="0.25">
      <c r="A209" s="55" t="s">
        <v>367</v>
      </c>
      <c r="B209" s="62" t="s">
        <v>368</v>
      </c>
      <c r="C209" s="56"/>
      <c r="D209" s="58"/>
      <c r="E209" s="28"/>
      <c r="F209" s="28">
        <v>45000000</v>
      </c>
      <c r="G209" s="59"/>
    </row>
    <row r="210" spans="1:7" ht="15.75" x14ac:dyDescent="0.25">
      <c r="A210" s="55" t="s">
        <v>369</v>
      </c>
      <c r="B210" s="62" t="s">
        <v>370</v>
      </c>
      <c r="C210" s="56"/>
      <c r="D210" s="58"/>
      <c r="E210" s="28"/>
      <c r="F210" s="28">
        <v>45000000</v>
      </c>
      <c r="G210" s="59"/>
    </row>
    <row r="211" spans="1:7" ht="15.75" x14ac:dyDescent="0.25">
      <c r="A211" s="55" t="s">
        <v>371</v>
      </c>
      <c r="B211" s="62" t="s">
        <v>372</v>
      </c>
      <c r="C211" s="56"/>
      <c r="D211" s="58"/>
      <c r="E211" s="28"/>
      <c r="F211" s="28">
        <v>15000000</v>
      </c>
      <c r="G211" s="59"/>
    </row>
    <row r="212" spans="1:7" ht="15.75" x14ac:dyDescent="0.25">
      <c r="A212" s="55" t="s">
        <v>373</v>
      </c>
      <c r="B212" s="56" t="s">
        <v>374</v>
      </c>
      <c r="C212" s="56" t="s">
        <v>375</v>
      </c>
      <c r="D212" s="58"/>
      <c r="E212" s="65"/>
      <c r="F212" s="28">
        <v>5000000</v>
      </c>
      <c r="G212" s="59"/>
    </row>
    <row r="213" spans="1:7" ht="15.75" x14ac:dyDescent="0.25">
      <c r="A213" s="55" t="s">
        <v>376</v>
      </c>
      <c r="B213" s="56" t="s">
        <v>377</v>
      </c>
      <c r="C213" s="56" t="s">
        <v>375</v>
      </c>
      <c r="D213" s="58"/>
      <c r="E213" s="65"/>
      <c r="F213" s="28">
        <v>600000</v>
      </c>
      <c r="G213" s="59"/>
    </row>
    <row r="214" spans="1:7" ht="15.75" x14ac:dyDescent="0.25">
      <c r="A214" s="55" t="s">
        <v>378</v>
      </c>
      <c r="B214" s="56" t="s">
        <v>379</v>
      </c>
      <c r="C214" s="56" t="s">
        <v>375</v>
      </c>
      <c r="D214" s="61" t="s">
        <v>380</v>
      </c>
      <c r="E214" s="28">
        <v>21850</v>
      </c>
      <c r="F214" s="28">
        <v>2185000</v>
      </c>
      <c r="G214" s="59"/>
    </row>
    <row r="215" spans="1:7" ht="15.75" x14ac:dyDescent="0.25">
      <c r="A215" s="55" t="s">
        <v>381</v>
      </c>
      <c r="B215" s="56" t="s">
        <v>382</v>
      </c>
      <c r="C215" s="56" t="s">
        <v>375</v>
      </c>
      <c r="D215" s="58"/>
      <c r="E215" s="65"/>
      <c r="F215" s="28">
        <v>200000</v>
      </c>
      <c r="G215" s="59"/>
    </row>
    <row r="216" spans="1:7" ht="15.75" x14ac:dyDescent="0.25">
      <c r="A216" s="55" t="s">
        <v>383</v>
      </c>
      <c r="B216" s="56" t="s">
        <v>384</v>
      </c>
      <c r="C216" s="56" t="s">
        <v>375</v>
      </c>
      <c r="D216" s="58"/>
      <c r="E216" s="65"/>
      <c r="F216" s="28">
        <v>2500000</v>
      </c>
      <c r="G216" s="59"/>
    </row>
    <row r="217" spans="1:7" ht="15.75" x14ac:dyDescent="0.25">
      <c r="A217" s="55" t="s">
        <v>385</v>
      </c>
      <c r="B217" s="56" t="s">
        <v>386</v>
      </c>
      <c r="C217" s="56" t="s">
        <v>375</v>
      </c>
      <c r="D217" s="58"/>
      <c r="E217" s="65"/>
      <c r="F217" s="28">
        <v>2500000</v>
      </c>
      <c r="G217" s="59"/>
    </row>
    <row r="218" spans="1:7" ht="15.75" x14ac:dyDescent="0.25">
      <c r="A218" s="55" t="s">
        <v>387</v>
      </c>
      <c r="B218" s="56" t="s">
        <v>388</v>
      </c>
      <c r="C218" s="56" t="s">
        <v>375</v>
      </c>
      <c r="D218" s="58"/>
      <c r="E218" s="65"/>
      <c r="F218" s="28">
        <v>5000000</v>
      </c>
      <c r="G218" s="59"/>
    </row>
    <row r="219" spans="1:7" ht="15.75" x14ac:dyDescent="0.25">
      <c r="A219" s="55" t="s">
        <v>389</v>
      </c>
      <c r="B219" s="56" t="s">
        <v>390</v>
      </c>
      <c r="C219" s="56" t="s">
        <v>375</v>
      </c>
      <c r="D219" s="58"/>
      <c r="E219" s="65"/>
      <c r="F219" s="28">
        <v>1000000</v>
      </c>
      <c r="G219" s="59"/>
    </row>
    <row r="220" spans="1:7" ht="15.75" x14ac:dyDescent="0.25">
      <c r="A220" s="55" t="s">
        <v>391</v>
      </c>
      <c r="B220" s="56" t="s">
        <v>392</v>
      </c>
      <c r="C220" s="56" t="s">
        <v>375</v>
      </c>
      <c r="D220" s="58"/>
      <c r="E220" s="65"/>
      <c r="F220" s="28">
        <v>1000000</v>
      </c>
      <c r="G220" s="59"/>
    </row>
    <row r="221" spans="1:7" ht="15.75" x14ac:dyDescent="0.25">
      <c r="A221" s="55" t="s">
        <v>393</v>
      </c>
      <c r="B221" s="56" t="s">
        <v>394</v>
      </c>
      <c r="C221" s="56" t="s">
        <v>375</v>
      </c>
      <c r="D221" s="58"/>
      <c r="E221" s="65"/>
      <c r="F221" s="28">
        <v>500000</v>
      </c>
      <c r="G221" s="59"/>
    </row>
    <row r="222" spans="1:7" ht="15.75" x14ac:dyDescent="0.25">
      <c r="A222" s="55" t="s">
        <v>395</v>
      </c>
      <c r="B222" s="56" t="s">
        <v>396</v>
      </c>
      <c r="C222" s="56" t="s">
        <v>375</v>
      </c>
      <c r="D222" s="58"/>
      <c r="E222" s="65"/>
      <c r="F222" s="28">
        <v>500000</v>
      </c>
      <c r="G222" s="59"/>
    </row>
    <row r="223" spans="1:7" ht="15.75" x14ac:dyDescent="0.25">
      <c r="A223" s="55" t="s">
        <v>397</v>
      </c>
      <c r="B223" s="56" t="s">
        <v>398</v>
      </c>
      <c r="C223" s="56" t="s">
        <v>375</v>
      </c>
      <c r="D223" s="58"/>
      <c r="E223" s="65"/>
      <c r="F223" s="28">
        <v>500000</v>
      </c>
      <c r="G223" s="59"/>
    </row>
    <row r="224" spans="1:7" ht="15.75" x14ac:dyDescent="0.25">
      <c r="A224" s="55" t="s">
        <v>399</v>
      </c>
      <c r="B224" s="56" t="s">
        <v>400</v>
      </c>
      <c r="C224" s="56" t="s">
        <v>375</v>
      </c>
      <c r="D224" s="58"/>
      <c r="E224" s="65"/>
      <c r="F224" s="28">
        <v>2000000</v>
      </c>
      <c r="G224" s="59"/>
    </row>
    <row r="225" spans="1:7" ht="15.75" x14ac:dyDescent="0.25">
      <c r="A225" s="55" t="s">
        <v>401</v>
      </c>
      <c r="B225" s="56" t="s">
        <v>402</v>
      </c>
      <c r="C225" s="56" t="s">
        <v>375</v>
      </c>
      <c r="D225" s="58"/>
      <c r="E225" s="65"/>
      <c r="F225" s="28">
        <v>5000000</v>
      </c>
      <c r="G225" s="59"/>
    </row>
    <row r="226" spans="1:7" ht="15.75" x14ac:dyDescent="0.25">
      <c r="A226" s="55" t="s">
        <v>403</v>
      </c>
      <c r="B226" s="56" t="s">
        <v>404</v>
      </c>
      <c r="C226" s="56" t="s">
        <v>375</v>
      </c>
      <c r="D226" s="58"/>
      <c r="E226" s="65"/>
      <c r="F226" s="28">
        <v>1000000</v>
      </c>
      <c r="G226" s="59"/>
    </row>
    <row r="227" spans="1:7" ht="15.75" x14ac:dyDescent="0.25">
      <c r="A227" s="55" t="s">
        <v>405</v>
      </c>
      <c r="B227" s="56" t="s">
        <v>406</v>
      </c>
      <c r="C227" s="56" t="s">
        <v>375</v>
      </c>
      <c r="D227" s="58"/>
      <c r="E227" s="65"/>
      <c r="F227" s="28">
        <v>5700000</v>
      </c>
      <c r="G227" s="59"/>
    </row>
    <row r="228" spans="1:7" ht="15.75" x14ac:dyDescent="0.25">
      <c r="A228" s="55" t="s">
        <v>407</v>
      </c>
      <c r="B228" s="56" t="s">
        <v>408</v>
      </c>
      <c r="C228" s="56" t="s">
        <v>375</v>
      </c>
      <c r="D228" s="58"/>
      <c r="E228" s="65"/>
      <c r="F228" s="28">
        <v>15000000</v>
      </c>
      <c r="G228" s="59"/>
    </row>
    <row r="229" spans="1:7" ht="15.75" x14ac:dyDescent="0.25">
      <c r="A229" s="55" t="s">
        <v>409</v>
      </c>
      <c r="B229" s="56" t="s">
        <v>410</v>
      </c>
      <c r="C229" s="56" t="s">
        <v>375</v>
      </c>
      <c r="D229" s="58"/>
      <c r="E229" s="65"/>
      <c r="F229" s="28">
        <v>200000</v>
      </c>
      <c r="G229" s="59"/>
    </row>
    <row r="230" spans="1:7" ht="15.75" x14ac:dyDescent="0.25">
      <c r="A230" s="55" t="s">
        <v>411</v>
      </c>
      <c r="B230" s="56" t="s">
        <v>412</v>
      </c>
      <c r="C230" s="56" t="s">
        <v>375</v>
      </c>
      <c r="D230" s="58"/>
      <c r="E230" s="65"/>
      <c r="F230" s="28">
        <v>15000000</v>
      </c>
      <c r="G230" s="59"/>
    </row>
    <row r="231" spans="1:7" ht="15.75" x14ac:dyDescent="0.25">
      <c r="A231" s="55" t="s">
        <v>413</v>
      </c>
      <c r="B231" s="56" t="s">
        <v>414</v>
      </c>
      <c r="C231" s="56" t="s">
        <v>375</v>
      </c>
      <c r="D231" s="58"/>
      <c r="E231" s="65"/>
      <c r="F231" s="28">
        <v>300000</v>
      </c>
      <c r="G231" s="59"/>
    </row>
    <row r="232" spans="1:7" ht="15.75" x14ac:dyDescent="0.25">
      <c r="A232" s="55" t="s">
        <v>415</v>
      </c>
      <c r="B232" s="56" t="s">
        <v>416</v>
      </c>
      <c r="C232" s="56" t="s">
        <v>375</v>
      </c>
      <c r="D232" s="58"/>
      <c r="E232" s="65"/>
      <c r="F232" s="28">
        <v>1000000</v>
      </c>
      <c r="G232" s="59"/>
    </row>
    <row r="233" spans="1:7" ht="15.75" x14ac:dyDescent="0.25">
      <c r="A233" s="55" t="s">
        <v>417</v>
      </c>
      <c r="B233" s="56" t="s">
        <v>418</v>
      </c>
      <c r="C233" s="56" t="s">
        <v>375</v>
      </c>
      <c r="D233" s="58"/>
      <c r="E233" s="65"/>
      <c r="F233" s="28">
        <v>1000000</v>
      </c>
      <c r="G233" s="59"/>
    </row>
    <row r="234" spans="1:7" ht="15.75" x14ac:dyDescent="0.25">
      <c r="A234" s="55" t="s">
        <v>419</v>
      </c>
      <c r="B234" s="56" t="s">
        <v>420</v>
      </c>
      <c r="C234" s="56" t="s">
        <v>375</v>
      </c>
      <c r="D234" s="58"/>
      <c r="E234" s="65"/>
      <c r="F234" s="28">
        <v>1000000</v>
      </c>
      <c r="G234" s="59"/>
    </row>
    <row r="235" spans="1:7" ht="15.75" x14ac:dyDescent="0.25">
      <c r="A235" s="55" t="s">
        <v>421</v>
      </c>
      <c r="B235" s="56" t="s">
        <v>422</v>
      </c>
      <c r="C235" s="56" t="s">
        <v>375</v>
      </c>
      <c r="D235" s="58"/>
      <c r="E235" s="65"/>
      <c r="F235" s="28">
        <v>100000</v>
      </c>
      <c r="G235" s="59"/>
    </row>
    <row r="236" spans="1:7" ht="15.75" x14ac:dyDescent="0.25">
      <c r="A236" s="55" t="s">
        <v>423</v>
      </c>
      <c r="B236" s="56" t="s">
        <v>424</v>
      </c>
      <c r="C236" s="56" t="s">
        <v>375</v>
      </c>
      <c r="D236" s="58"/>
      <c r="E236" s="65"/>
      <c r="F236" s="28">
        <v>15000000</v>
      </c>
      <c r="G236" s="59"/>
    </row>
    <row r="237" spans="1:7" ht="15.75" x14ac:dyDescent="0.25">
      <c r="A237" s="55" t="s">
        <v>425</v>
      </c>
      <c r="B237" s="56" t="s">
        <v>426</v>
      </c>
      <c r="C237" s="56" t="s">
        <v>375</v>
      </c>
      <c r="D237" s="58"/>
      <c r="E237" s="65"/>
      <c r="F237" s="28">
        <v>45000000</v>
      </c>
      <c r="G237" s="59"/>
    </row>
    <row r="238" spans="1:7" ht="15.75" x14ac:dyDescent="0.25">
      <c r="A238" s="55" t="s">
        <v>427</v>
      </c>
      <c r="B238" s="56" t="s">
        <v>428</v>
      </c>
      <c r="C238" s="56" t="s">
        <v>375</v>
      </c>
      <c r="D238" s="58"/>
      <c r="E238" s="65"/>
      <c r="F238" s="28">
        <v>5000000</v>
      </c>
      <c r="G238" s="59"/>
    </row>
    <row r="239" spans="1:7" ht="15.75" x14ac:dyDescent="0.25">
      <c r="A239" s="55" t="s">
        <v>429</v>
      </c>
      <c r="B239" s="56" t="s">
        <v>430</v>
      </c>
      <c r="C239" s="56" t="s">
        <v>375</v>
      </c>
      <c r="D239" s="58"/>
      <c r="E239" s="65"/>
      <c r="F239" s="28">
        <v>1000000</v>
      </c>
      <c r="G239" s="59"/>
    </row>
    <row r="240" spans="1:7" ht="15.75" x14ac:dyDescent="0.25">
      <c r="A240" s="55" t="s">
        <v>431</v>
      </c>
      <c r="B240" s="56" t="s">
        <v>432</v>
      </c>
      <c r="C240" s="56" t="s">
        <v>375</v>
      </c>
      <c r="D240" s="58"/>
      <c r="E240" s="65"/>
      <c r="F240" s="28">
        <v>200000</v>
      </c>
      <c r="G240" s="59"/>
    </row>
    <row r="241" spans="1:7" ht="15.75" x14ac:dyDescent="0.25">
      <c r="A241" s="55" t="s">
        <v>433</v>
      </c>
      <c r="B241" s="56" t="s">
        <v>434</v>
      </c>
      <c r="C241" s="56" t="s">
        <v>375</v>
      </c>
      <c r="D241" s="58"/>
      <c r="E241" s="65"/>
      <c r="F241" s="28">
        <v>500000</v>
      </c>
      <c r="G241" s="59"/>
    </row>
    <row r="242" spans="1:7" ht="15.75" x14ac:dyDescent="0.25">
      <c r="A242" s="55" t="s">
        <v>435</v>
      </c>
      <c r="B242" s="56" t="s">
        <v>436</v>
      </c>
      <c r="C242" s="56" t="s">
        <v>375</v>
      </c>
      <c r="D242" s="58"/>
      <c r="E242" s="65"/>
      <c r="F242" s="28">
        <v>300000</v>
      </c>
      <c r="G242" s="59"/>
    </row>
    <row r="243" spans="1:7" ht="15.75" x14ac:dyDescent="0.25">
      <c r="A243" s="55" t="s">
        <v>437</v>
      </c>
      <c r="B243" s="56" t="s">
        <v>438</v>
      </c>
      <c r="C243" s="56" t="s">
        <v>375</v>
      </c>
      <c r="D243" s="58"/>
      <c r="E243" s="65"/>
      <c r="F243" s="28">
        <v>500000</v>
      </c>
      <c r="G243" s="59"/>
    </row>
    <row r="244" spans="1:7" ht="15.75" x14ac:dyDescent="0.25">
      <c r="A244" s="55" t="s">
        <v>439</v>
      </c>
      <c r="B244" s="56" t="s">
        <v>440</v>
      </c>
      <c r="C244" s="56" t="s">
        <v>375</v>
      </c>
      <c r="D244" s="58"/>
      <c r="E244" s="65"/>
      <c r="F244" s="28">
        <v>5000000</v>
      </c>
      <c r="G244" s="59"/>
    </row>
    <row r="245" spans="1:7" ht="15.75" x14ac:dyDescent="0.25">
      <c r="A245" s="55" t="s">
        <v>441</v>
      </c>
      <c r="B245" s="56" t="s">
        <v>442</v>
      </c>
      <c r="C245" s="56" t="s">
        <v>375</v>
      </c>
      <c r="D245" s="58"/>
      <c r="E245" s="65"/>
      <c r="F245" s="28">
        <v>2600000</v>
      </c>
      <c r="G245" s="59"/>
    </row>
    <row r="246" spans="1:7" ht="15.75" x14ac:dyDescent="0.25">
      <c r="A246" s="55" t="s">
        <v>443</v>
      </c>
      <c r="B246" s="56" t="s">
        <v>444</v>
      </c>
      <c r="C246" s="56" t="s">
        <v>375</v>
      </c>
      <c r="D246" s="58"/>
      <c r="E246" s="65"/>
      <c r="F246" s="28">
        <v>500000</v>
      </c>
      <c r="G246" s="59"/>
    </row>
    <row r="247" spans="1:7" ht="15.75" x14ac:dyDescent="0.25">
      <c r="A247" s="55" t="s">
        <v>445</v>
      </c>
      <c r="B247" s="56" t="s">
        <v>446</v>
      </c>
      <c r="C247" s="56" t="s">
        <v>375</v>
      </c>
      <c r="D247" s="58"/>
      <c r="E247" s="65"/>
      <c r="F247" s="28">
        <v>1000000</v>
      </c>
      <c r="G247" s="59"/>
    </row>
    <row r="248" spans="1:7" ht="15.75" x14ac:dyDescent="0.25">
      <c r="A248" s="55" t="s">
        <v>447</v>
      </c>
      <c r="B248" s="56" t="s">
        <v>448</v>
      </c>
      <c r="C248" s="56" t="s">
        <v>375</v>
      </c>
      <c r="D248" s="58"/>
      <c r="E248" s="65"/>
      <c r="F248" s="28">
        <v>500000</v>
      </c>
      <c r="G248" s="59"/>
    </row>
    <row r="249" spans="1:7" ht="15.75" x14ac:dyDescent="0.25">
      <c r="A249" s="55" t="s">
        <v>449</v>
      </c>
      <c r="B249" s="56" t="s">
        <v>450</v>
      </c>
      <c r="C249" s="56" t="s">
        <v>375</v>
      </c>
      <c r="D249" s="58"/>
      <c r="E249" s="65"/>
      <c r="F249" s="28">
        <v>100000</v>
      </c>
      <c r="G249" s="59"/>
    </row>
    <row r="250" spans="1:7" ht="15.75" x14ac:dyDescent="0.25">
      <c r="A250" s="55" t="s">
        <v>451</v>
      </c>
      <c r="B250" s="56" t="s">
        <v>452</v>
      </c>
      <c r="C250" s="56" t="s">
        <v>453</v>
      </c>
      <c r="D250" s="58"/>
      <c r="E250" s="65"/>
      <c r="F250" s="28">
        <v>200000</v>
      </c>
      <c r="G250" s="59"/>
    </row>
    <row r="251" spans="1:7" ht="15.75" x14ac:dyDescent="0.25">
      <c r="A251" s="55" t="s">
        <v>454</v>
      </c>
      <c r="B251" s="56" t="s">
        <v>455</v>
      </c>
      <c r="C251" s="62" t="s">
        <v>453</v>
      </c>
      <c r="D251" s="58"/>
      <c r="E251" s="65"/>
      <c r="F251" s="28">
        <v>1000000</v>
      </c>
      <c r="G251" s="59"/>
    </row>
    <row r="252" spans="1:7" ht="15.75" x14ac:dyDescent="0.25">
      <c r="A252" s="55" t="s">
        <v>456</v>
      </c>
      <c r="B252" s="56" t="s">
        <v>457</v>
      </c>
      <c r="C252" s="62" t="s">
        <v>453</v>
      </c>
      <c r="D252" s="58"/>
      <c r="E252" s="65"/>
      <c r="F252" s="28">
        <v>2000000</v>
      </c>
      <c r="G252" s="59"/>
    </row>
    <row r="253" spans="1:7" ht="15.75" x14ac:dyDescent="0.25">
      <c r="A253" s="55" t="s">
        <v>458</v>
      </c>
      <c r="B253" s="56" t="s">
        <v>459</v>
      </c>
      <c r="C253" s="62" t="s">
        <v>453</v>
      </c>
      <c r="D253" s="58"/>
      <c r="E253" s="65"/>
      <c r="F253" s="28">
        <v>500000</v>
      </c>
      <c r="G253" s="59"/>
    </row>
    <row r="254" spans="1:7" ht="15.75" x14ac:dyDescent="0.25">
      <c r="A254" s="55" t="s">
        <v>460</v>
      </c>
      <c r="B254" s="56" t="s">
        <v>461</v>
      </c>
      <c r="C254" s="62" t="s">
        <v>453</v>
      </c>
      <c r="D254" s="58"/>
      <c r="E254" s="65"/>
      <c r="F254" s="28">
        <v>10500000</v>
      </c>
      <c r="G254" s="59"/>
    </row>
    <row r="255" spans="1:7" ht="15.75" x14ac:dyDescent="0.25">
      <c r="A255" s="55" t="s">
        <v>462</v>
      </c>
      <c r="B255" s="56" t="s">
        <v>463</v>
      </c>
      <c r="C255" s="62" t="s">
        <v>453</v>
      </c>
      <c r="D255" s="58"/>
      <c r="E255" s="65"/>
      <c r="F255" s="28">
        <v>500000</v>
      </c>
      <c r="G255" s="59"/>
    </row>
    <row r="256" spans="1:7" ht="15.75" x14ac:dyDescent="0.25">
      <c r="A256" s="55" t="s">
        <v>464</v>
      </c>
      <c r="B256" s="56" t="s">
        <v>465</v>
      </c>
      <c r="C256" s="62" t="s">
        <v>453</v>
      </c>
      <c r="D256" s="58"/>
      <c r="E256" s="65"/>
      <c r="F256" s="28">
        <v>15000000</v>
      </c>
      <c r="G256" s="59"/>
    </row>
    <row r="257" spans="1:7" ht="15.75" x14ac:dyDescent="0.25">
      <c r="A257" s="55" t="s">
        <v>466</v>
      </c>
      <c r="B257" s="56" t="s">
        <v>467</v>
      </c>
      <c r="C257" s="62" t="s">
        <v>453</v>
      </c>
      <c r="D257" s="58"/>
      <c r="E257" s="65"/>
      <c r="F257" s="28">
        <v>15000000</v>
      </c>
      <c r="G257" s="59"/>
    </row>
    <row r="258" spans="1:7" ht="15.75" x14ac:dyDescent="0.25">
      <c r="A258" s="55" t="s">
        <v>468</v>
      </c>
      <c r="B258" s="56" t="s">
        <v>469</v>
      </c>
      <c r="C258" s="62" t="s">
        <v>453</v>
      </c>
      <c r="D258" s="58"/>
      <c r="E258" s="65"/>
      <c r="F258" s="28">
        <v>15000000</v>
      </c>
      <c r="G258" s="59"/>
    </row>
    <row r="259" spans="1:7" ht="15.75" x14ac:dyDescent="0.25">
      <c r="A259" s="55" t="s">
        <v>470</v>
      </c>
      <c r="B259" s="56" t="s">
        <v>471</v>
      </c>
      <c r="C259" s="62" t="s">
        <v>453</v>
      </c>
      <c r="D259" s="58"/>
      <c r="E259" s="65"/>
      <c r="F259" s="28">
        <v>1250000</v>
      </c>
      <c r="G259" s="59"/>
    </row>
    <row r="260" spans="1:7" ht="15.75" x14ac:dyDescent="0.25">
      <c r="A260" s="55" t="s">
        <v>472</v>
      </c>
      <c r="B260" s="56" t="s">
        <v>473</v>
      </c>
      <c r="C260" s="62" t="s">
        <v>453</v>
      </c>
      <c r="D260" s="58"/>
      <c r="E260" s="65"/>
      <c r="F260" s="28">
        <v>1250000</v>
      </c>
      <c r="G260" s="59"/>
    </row>
    <row r="261" spans="1:7" ht="15.75" x14ac:dyDescent="0.25">
      <c r="A261" s="55" t="s">
        <v>474</v>
      </c>
      <c r="B261" s="56" t="s">
        <v>475</v>
      </c>
      <c r="C261" s="62" t="s">
        <v>453</v>
      </c>
      <c r="D261" s="58"/>
      <c r="E261" s="65"/>
      <c r="F261" s="28">
        <v>1000000</v>
      </c>
      <c r="G261" s="59"/>
    </row>
    <row r="262" spans="1:7" ht="15.75" x14ac:dyDescent="0.25">
      <c r="A262" s="55" t="s">
        <v>476</v>
      </c>
      <c r="B262" s="56" t="s">
        <v>477</v>
      </c>
      <c r="C262" s="62" t="s">
        <v>453</v>
      </c>
      <c r="D262" s="58"/>
      <c r="E262" s="65"/>
      <c r="F262" s="28">
        <v>500000</v>
      </c>
      <c r="G262" s="59"/>
    </row>
    <row r="263" spans="1:7" ht="15.75" x14ac:dyDescent="0.25">
      <c r="A263" s="55" t="s">
        <v>478</v>
      </c>
      <c r="B263" s="62" t="s">
        <v>479</v>
      </c>
      <c r="C263" s="62" t="s">
        <v>480</v>
      </c>
      <c r="D263" s="58"/>
      <c r="E263" s="65"/>
      <c r="F263" s="28">
        <v>2000000</v>
      </c>
      <c r="G263" s="59"/>
    </row>
    <row r="264" spans="1:7" ht="15.75" x14ac:dyDescent="0.25">
      <c r="A264" s="55" t="s">
        <v>481</v>
      </c>
      <c r="B264" s="62" t="s">
        <v>482</v>
      </c>
      <c r="C264" s="62" t="s">
        <v>480</v>
      </c>
      <c r="D264" s="58"/>
      <c r="E264" s="65"/>
      <c r="F264" s="28">
        <v>1000000</v>
      </c>
      <c r="G264" s="59"/>
    </row>
    <row r="265" spans="1:7" ht="15.75" x14ac:dyDescent="0.25">
      <c r="A265" s="55" t="s">
        <v>483</v>
      </c>
      <c r="B265" s="62" t="s">
        <v>484</v>
      </c>
      <c r="C265" s="62" t="s">
        <v>480</v>
      </c>
      <c r="D265" s="58"/>
      <c r="E265" s="65"/>
      <c r="F265" s="28">
        <v>15000000</v>
      </c>
      <c r="G265" s="59"/>
    </row>
    <row r="266" spans="1:7" ht="15.75" x14ac:dyDescent="0.25">
      <c r="A266" s="55" t="s">
        <v>485</v>
      </c>
      <c r="B266" s="62" t="s">
        <v>486</v>
      </c>
      <c r="C266" s="62" t="s">
        <v>480</v>
      </c>
      <c r="D266" s="58"/>
      <c r="E266" s="65"/>
      <c r="F266" s="28">
        <v>1000000</v>
      </c>
      <c r="G266" s="59"/>
    </row>
    <row r="267" spans="1:7" ht="15.75" x14ac:dyDescent="0.25">
      <c r="A267" s="55" t="s">
        <v>487</v>
      </c>
      <c r="B267" s="62" t="s">
        <v>488</v>
      </c>
      <c r="C267" s="62" t="s">
        <v>480</v>
      </c>
      <c r="D267" s="58"/>
      <c r="E267" s="65"/>
      <c r="F267" s="28">
        <v>500000</v>
      </c>
      <c r="G267" s="59"/>
    </row>
    <row r="268" spans="1:7" ht="15.75" x14ac:dyDescent="0.25">
      <c r="A268" s="55" t="s">
        <v>489</v>
      </c>
      <c r="B268" s="62" t="s">
        <v>490</v>
      </c>
      <c r="C268" s="62" t="s">
        <v>480</v>
      </c>
      <c r="D268" s="58"/>
      <c r="E268" s="65"/>
      <c r="F268" s="28">
        <v>500000</v>
      </c>
      <c r="G268" s="59"/>
    </row>
    <row r="269" spans="1:7" ht="15.75" x14ac:dyDescent="0.25">
      <c r="A269" s="55" t="s">
        <v>491</v>
      </c>
      <c r="B269" s="62" t="s">
        <v>492</v>
      </c>
      <c r="C269" s="62" t="s">
        <v>480</v>
      </c>
      <c r="D269" s="58"/>
      <c r="E269" s="65"/>
      <c r="F269" s="28">
        <v>500000</v>
      </c>
      <c r="G269" s="59"/>
    </row>
    <row r="270" spans="1:7" ht="15.75" x14ac:dyDescent="0.25">
      <c r="A270" s="55" t="s">
        <v>493</v>
      </c>
      <c r="B270" s="62" t="s">
        <v>494</v>
      </c>
      <c r="C270" s="62" t="s">
        <v>480</v>
      </c>
      <c r="D270" s="61" t="s">
        <v>190</v>
      </c>
      <c r="E270" s="28">
        <v>23719</v>
      </c>
      <c r="F270" s="28">
        <v>2371900</v>
      </c>
      <c r="G270" s="59"/>
    </row>
    <row r="271" spans="1:7" ht="15.75" x14ac:dyDescent="0.25">
      <c r="A271" s="55" t="s">
        <v>495</v>
      </c>
      <c r="B271" s="62" t="s">
        <v>496</v>
      </c>
      <c r="C271" s="62" t="s">
        <v>480</v>
      </c>
      <c r="D271" s="58"/>
      <c r="E271" s="65"/>
      <c r="F271" s="28">
        <v>1000000</v>
      </c>
      <c r="G271" s="59"/>
    </row>
    <row r="272" spans="1:7" ht="15.75" x14ac:dyDescent="0.25">
      <c r="A272" s="55" t="s">
        <v>497</v>
      </c>
      <c r="B272" s="62" t="s">
        <v>498</v>
      </c>
      <c r="C272" s="62" t="s">
        <v>480</v>
      </c>
      <c r="D272" s="58"/>
      <c r="E272" s="65"/>
      <c r="F272" s="28">
        <v>1000000</v>
      </c>
      <c r="G272" s="59"/>
    </row>
    <row r="273" spans="1:7" ht="15.75" x14ac:dyDescent="0.25">
      <c r="A273" s="55" t="s">
        <v>499</v>
      </c>
      <c r="B273" s="62" t="s">
        <v>500</v>
      </c>
      <c r="C273" s="62" t="s">
        <v>480</v>
      </c>
      <c r="D273" s="58"/>
      <c r="E273" s="65"/>
      <c r="F273" s="28">
        <v>2100000</v>
      </c>
      <c r="G273" s="59"/>
    </row>
    <row r="274" spans="1:7" ht="15.75" x14ac:dyDescent="0.25">
      <c r="A274" s="55" t="s">
        <v>501</v>
      </c>
      <c r="B274" s="62" t="s">
        <v>502</v>
      </c>
      <c r="C274" s="62" t="s">
        <v>480</v>
      </c>
      <c r="D274" s="58"/>
      <c r="E274" s="65"/>
      <c r="F274" s="28">
        <v>400000</v>
      </c>
      <c r="G274" s="59"/>
    </row>
    <row r="275" spans="1:7" ht="15.75" x14ac:dyDescent="0.25">
      <c r="A275" s="55" t="s">
        <v>503</v>
      </c>
      <c r="B275" s="62" t="s">
        <v>504</v>
      </c>
      <c r="C275" s="62" t="s">
        <v>480</v>
      </c>
      <c r="D275" s="58"/>
      <c r="E275" s="65"/>
      <c r="F275" s="28">
        <v>500000</v>
      </c>
      <c r="G275" s="59"/>
    </row>
    <row r="276" spans="1:7" ht="15.75" x14ac:dyDescent="0.25">
      <c r="A276" s="55" t="s">
        <v>505</v>
      </c>
      <c r="B276" s="62" t="s">
        <v>506</v>
      </c>
      <c r="C276" s="62" t="s">
        <v>480</v>
      </c>
      <c r="D276" s="58"/>
      <c r="E276" s="65"/>
      <c r="F276" s="28">
        <v>1000000</v>
      </c>
      <c r="G276" s="59"/>
    </row>
    <row r="277" spans="1:7" ht="15.75" x14ac:dyDescent="0.25">
      <c r="A277" s="55" t="s">
        <v>507</v>
      </c>
      <c r="B277" s="62" t="s">
        <v>508</v>
      </c>
      <c r="C277" s="62" t="s">
        <v>480</v>
      </c>
      <c r="D277" s="61" t="s">
        <v>509</v>
      </c>
      <c r="E277" s="28">
        <v>21811</v>
      </c>
      <c r="F277" s="28">
        <v>21811000</v>
      </c>
      <c r="G277" s="59"/>
    </row>
    <row r="278" spans="1:7" ht="15.75" x14ac:dyDescent="0.25">
      <c r="A278" s="55" t="s">
        <v>510</v>
      </c>
      <c r="B278" s="62" t="s">
        <v>511</v>
      </c>
      <c r="C278" s="62" t="s">
        <v>480</v>
      </c>
      <c r="D278" s="58"/>
      <c r="E278" s="65"/>
      <c r="F278" s="28">
        <v>15000000</v>
      </c>
      <c r="G278" s="59"/>
    </row>
    <row r="279" spans="1:7" ht="15.75" x14ac:dyDescent="0.25">
      <c r="A279" s="55" t="s">
        <v>512</v>
      </c>
      <c r="B279" s="62" t="s">
        <v>513</v>
      </c>
      <c r="C279" s="62" t="s">
        <v>282</v>
      </c>
      <c r="D279" s="61" t="s">
        <v>161</v>
      </c>
      <c r="E279" s="28">
        <v>21850</v>
      </c>
      <c r="F279" s="28">
        <v>21850000</v>
      </c>
      <c r="G279" s="59"/>
    </row>
    <row r="280" spans="1:7" ht="15.75" x14ac:dyDescent="0.25">
      <c r="A280" s="55" t="s">
        <v>514</v>
      </c>
      <c r="B280" s="62" t="s">
        <v>471</v>
      </c>
      <c r="C280" s="57">
        <v>42404</v>
      </c>
      <c r="D280" s="58"/>
      <c r="E280" s="65"/>
      <c r="F280" s="28">
        <v>1500000</v>
      </c>
      <c r="G280" s="59"/>
    </row>
    <row r="281" spans="1:7" ht="15.75" x14ac:dyDescent="0.25">
      <c r="A281" s="55" t="s">
        <v>515</v>
      </c>
      <c r="B281" s="62" t="s">
        <v>516</v>
      </c>
      <c r="C281" s="57">
        <v>42404</v>
      </c>
      <c r="D281" s="58"/>
      <c r="E281" s="65"/>
      <c r="F281" s="28">
        <v>500000</v>
      </c>
      <c r="G281" s="59"/>
    </row>
    <row r="282" spans="1:7" ht="15.75" x14ac:dyDescent="0.25">
      <c r="A282" s="55" t="s">
        <v>517</v>
      </c>
      <c r="B282" s="62" t="s">
        <v>500</v>
      </c>
      <c r="C282" s="57">
        <v>42404</v>
      </c>
      <c r="D282" s="58"/>
      <c r="E282" s="65"/>
      <c r="F282" s="28">
        <v>2050000</v>
      </c>
      <c r="G282" s="59"/>
    </row>
    <row r="283" spans="1:7" ht="15.75" x14ac:dyDescent="0.25">
      <c r="A283" s="55" t="s">
        <v>518</v>
      </c>
      <c r="B283" s="62" t="s">
        <v>519</v>
      </c>
      <c r="C283" s="57">
        <v>42404</v>
      </c>
      <c r="D283" s="58"/>
      <c r="E283" s="65"/>
      <c r="F283" s="28">
        <v>1000000</v>
      </c>
      <c r="G283" s="59"/>
    </row>
    <row r="284" spans="1:7" ht="15.75" x14ac:dyDescent="0.25">
      <c r="A284" s="55" t="s">
        <v>520</v>
      </c>
      <c r="B284" s="62" t="s">
        <v>521</v>
      </c>
      <c r="C284" s="57">
        <v>42404</v>
      </c>
      <c r="D284" s="58"/>
      <c r="E284" s="65"/>
      <c r="F284" s="28">
        <v>1000000</v>
      </c>
      <c r="G284" s="59"/>
    </row>
    <row r="285" spans="1:7" ht="15.75" x14ac:dyDescent="0.25">
      <c r="A285" s="55" t="s">
        <v>522</v>
      </c>
      <c r="B285" s="62" t="s">
        <v>523</v>
      </c>
      <c r="C285" s="57">
        <v>42404</v>
      </c>
      <c r="D285" s="66" t="s">
        <v>352</v>
      </c>
      <c r="E285" s="28">
        <v>16800</v>
      </c>
      <c r="F285" s="28">
        <v>3360000</v>
      </c>
      <c r="G285" s="59"/>
    </row>
    <row r="286" spans="1:7" ht="15.75" x14ac:dyDescent="0.25">
      <c r="A286" s="55" t="s">
        <v>524</v>
      </c>
      <c r="B286" s="62" t="s">
        <v>525</v>
      </c>
      <c r="C286" s="57">
        <v>42404</v>
      </c>
      <c r="D286" s="58"/>
      <c r="E286" s="65"/>
      <c r="F286" s="28">
        <v>2500000</v>
      </c>
      <c r="G286" s="59"/>
    </row>
    <row r="287" spans="1:7" ht="15.75" x14ac:dyDescent="0.25">
      <c r="A287" s="55" t="s">
        <v>526</v>
      </c>
      <c r="B287" s="62" t="s">
        <v>527</v>
      </c>
      <c r="C287" s="57">
        <v>42404</v>
      </c>
      <c r="D287" s="58"/>
      <c r="E287" s="65"/>
      <c r="F287" s="28">
        <v>4600000</v>
      </c>
      <c r="G287" s="59"/>
    </row>
    <row r="288" spans="1:7" ht="15.75" x14ac:dyDescent="0.25">
      <c r="A288" s="55" t="s">
        <v>528</v>
      </c>
      <c r="B288" s="62" t="s">
        <v>529</v>
      </c>
      <c r="C288" s="57">
        <v>42404</v>
      </c>
      <c r="D288" s="58"/>
      <c r="E288" s="65"/>
      <c r="F288" s="28">
        <v>500000</v>
      </c>
      <c r="G288" s="59"/>
    </row>
    <row r="289" spans="1:7" ht="15.75" x14ac:dyDescent="0.25">
      <c r="A289" s="55" t="s">
        <v>530</v>
      </c>
      <c r="B289" s="62" t="s">
        <v>531</v>
      </c>
      <c r="C289" s="57">
        <v>42404</v>
      </c>
      <c r="D289" s="58"/>
      <c r="E289" s="65"/>
      <c r="F289" s="28">
        <v>2000000</v>
      </c>
      <c r="G289" s="59"/>
    </row>
    <row r="290" spans="1:7" ht="15.75" x14ac:dyDescent="0.25">
      <c r="A290" s="55" t="s">
        <v>532</v>
      </c>
      <c r="B290" s="62" t="s">
        <v>533</v>
      </c>
      <c r="C290" s="57">
        <v>42404</v>
      </c>
      <c r="D290" s="58"/>
      <c r="E290" s="65"/>
      <c r="F290" s="28">
        <v>5000000</v>
      </c>
      <c r="G290" s="59"/>
    </row>
    <row r="291" spans="1:7" ht="15.75" x14ac:dyDescent="0.25">
      <c r="A291" s="55" t="s">
        <v>534</v>
      </c>
      <c r="B291" s="62" t="s">
        <v>535</v>
      </c>
      <c r="C291" s="57">
        <v>42404</v>
      </c>
      <c r="D291" s="58"/>
      <c r="E291" s="65"/>
      <c r="F291" s="28">
        <v>300000</v>
      </c>
      <c r="G291" s="59"/>
    </row>
    <row r="292" spans="1:7" ht="15.75" x14ac:dyDescent="0.25">
      <c r="A292" s="55" t="s">
        <v>536</v>
      </c>
      <c r="B292" s="58" t="s">
        <v>537</v>
      </c>
      <c r="C292" s="63">
        <v>42405</v>
      </c>
      <c r="D292" s="58"/>
      <c r="E292" s="65"/>
      <c r="F292" s="28">
        <v>2150000</v>
      </c>
      <c r="G292" s="59"/>
    </row>
    <row r="293" spans="1:7" ht="15.75" x14ac:dyDescent="0.25">
      <c r="A293" s="55" t="s">
        <v>538</v>
      </c>
      <c r="B293" s="58" t="s">
        <v>539</v>
      </c>
      <c r="C293" s="63">
        <v>42405</v>
      </c>
      <c r="D293" s="58"/>
      <c r="E293" s="65"/>
      <c r="F293" s="28">
        <v>2000000</v>
      </c>
      <c r="G293" s="59"/>
    </row>
    <row r="294" spans="1:7" ht="15.75" x14ac:dyDescent="0.25">
      <c r="A294" s="55" t="s">
        <v>540</v>
      </c>
      <c r="B294" s="58" t="s">
        <v>541</v>
      </c>
      <c r="C294" s="63">
        <v>42405</v>
      </c>
      <c r="D294" s="58"/>
      <c r="E294" s="65"/>
      <c r="F294" s="28">
        <v>2000000</v>
      </c>
      <c r="G294" s="59"/>
    </row>
    <row r="295" spans="1:7" ht="15.75" x14ac:dyDescent="0.25">
      <c r="A295" s="55" t="s">
        <v>542</v>
      </c>
      <c r="B295" s="58" t="s">
        <v>543</v>
      </c>
      <c r="C295" s="63">
        <v>42405</v>
      </c>
      <c r="D295" s="58"/>
      <c r="E295" s="65"/>
      <c r="F295" s="28">
        <v>1000000</v>
      </c>
      <c r="G295" s="59"/>
    </row>
    <row r="296" spans="1:7" ht="15.75" x14ac:dyDescent="0.25">
      <c r="A296" s="55" t="s">
        <v>544</v>
      </c>
      <c r="B296" s="58" t="s">
        <v>471</v>
      </c>
      <c r="C296" s="63">
        <v>42405</v>
      </c>
      <c r="D296" s="58"/>
      <c r="E296" s="65"/>
      <c r="F296" s="28">
        <v>1500000</v>
      </c>
      <c r="G296" s="59"/>
    </row>
    <row r="297" spans="1:7" ht="15.75" x14ac:dyDescent="0.25">
      <c r="A297" s="55" t="s">
        <v>545</v>
      </c>
      <c r="B297" s="58" t="s">
        <v>546</v>
      </c>
      <c r="C297" s="63">
        <v>42405</v>
      </c>
      <c r="D297" s="61" t="s">
        <v>200</v>
      </c>
      <c r="E297" s="25">
        <v>23719</v>
      </c>
      <c r="F297" s="28">
        <v>23719000</v>
      </c>
      <c r="G297" s="59"/>
    </row>
    <row r="298" spans="1:7" ht="15.75" x14ac:dyDescent="0.25">
      <c r="A298" s="55" t="s">
        <v>547</v>
      </c>
      <c r="B298" s="58" t="s">
        <v>548</v>
      </c>
      <c r="C298" s="63">
        <v>42405</v>
      </c>
      <c r="D298" s="61" t="s">
        <v>549</v>
      </c>
      <c r="E298" s="25">
        <v>23719</v>
      </c>
      <c r="F298" s="28">
        <v>5929750</v>
      </c>
      <c r="G298" s="59"/>
    </row>
    <row r="299" spans="1:7" ht="15.75" x14ac:dyDescent="0.25">
      <c r="A299" s="55" t="s">
        <v>550</v>
      </c>
      <c r="B299" s="58" t="s">
        <v>551</v>
      </c>
      <c r="C299" s="63">
        <v>42405</v>
      </c>
      <c r="D299" s="58"/>
      <c r="E299" s="65"/>
      <c r="F299" s="28">
        <v>2000000</v>
      </c>
      <c r="G299" s="59"/>
    </row>
    <row r="300" spans="1:7" ht="15.75" x14ac:dyDescent="0.25">
      <c r="A300" s="55" t="s">
        <v>552</v>
      </c>
      <c r="B300" s="58" t="s">
        <v>553</v>
      </c>
      <c r="C300" s="63">
        <v>42405</v>
      </c>
      <c r="D300" s="58"/>
      <c r="E300" s="65"/>
      <c r="F300" s="28">
        <v>200000</v>
      </c>
      <c r="G300" s="59"/>
    </row>
    <row r="301" spans="1:7" ht="15.75" x14ac:dyDescent="0.25">
      <c r="A301" s="55" t="s">
        <v>554</v>
      </c>
      <c r="B301" s="58" t="s">
        <v>506</v>
      </c>
      <c r="C301" s="63">
        <v>42405</v>
      </c>
      <c r="D301" s="58"/>
      <c r="E301" s="65"/>
      <c r="F301" s="28">
        <v>500000</v>
      </c>
      <c r="G301" s="59"/>
    </row>
    <row r="302" spans="1:7" ht="15.75" x14ac:dyDescent="0.25">
      <c r="A302" s="55" t="s">
        <v>555</v>
      </c>
      <c r="B302" s="58" t="s">
        <v>556</v>
      </c>
      <c r="C302" s="63">
        <v>42405</v>
      </c>
      <c r="D302" s="58"/>
      <c r="E302" s="65"/>
      <c r="F302" s="28">
        <v>500000</v>
      </c>
      <c r="G302" s="59"/>
    </row>
    <row r="303" spans="1:7" ht="15.75" x14ac:dyDescent="0.25">
      <c r="A303" s="55" t="s">
        <v>557</v>
      </c>
      <c r="B303" s="58" t="s">
        <v>558</v>
      </c>
      <c r="C303" s="63">
        <v>42405</v>
      </c>
      <c r="D303" s="58"/>
      <c r="E303" s="65"/>
      <c r="F303" s="28">
        <v>1560000</v>
      </c>
      <c r="G303" s="59"/>
    </row>
    <row r="304" spans="1:7" ht="15.75" x14ac:dyDescent="0.25">
      <c r="A304" s="55" t="s">
        <v>559</v>
      </c>
      <c r="B304" s="58" t="s">
        <v>560</v>
      </c>
      <c r="C304" s="63">
        <v>42405</v>
      </c>
      <c r="D304" s="58"/>
      <c r="E304" s="65"/>
      <c r="F304" s="28">
        <v>5000000</v>
      </c>
      <c r="G304" s="59"/>
    </row>
    <row r="305" spans="1:7" ht="15.75" x14ac:dyDescent="0.25">
      <c r="A305" s="55" t="s">
        <v>561</v>
      </c>
      <c r="B305" s="58" t="s">
        <v>562</v>
      </c>
      <c r="C305" s="63">
        <v>42405</v>
      </c>
      <c r="D305" s="58"/>
      <c r="E305" s="65"/>
      <c r="F305" s="28">
        <v>5000000</v>
      </c>
      <c r="G305" s="59"/>
    </row>
    <row r="306" spans="1:7" ht="15.75" x14ac:dyDescent="0.25">
      <c r="A306" s="55" t="s">
        <v>563</v>
      </c>
      <c r="B306" s="58" t="s">
        <v>564</v>
      </c>
      <c r="C306" s="63">
        <v>42405</v>
      </c>
      <c r="D306" s="58"/>
      <c r="E306" s="65"/>
      <c r="F306" s="28">
        <v>5000000</v>
      </c>
      <c r="G306" s="59"/>
    </row>
    <row r="307" spans="1:7" ht="15.75" x14ac:dyDescent="0.25">
      <c r="A307" s="55" t="s">
        <v>565</v>
      </c>
      <c r="B307" s="58" t="s">
        <v>521</v>
      </c>
      <c r="C307" s="63">
        <v>42405</v>
      </c>
      <c r="D307" s="58"/>
      <c r="E307" s="65"/>
      <c r="F307" s="28">
        <v>1000000</v>
      </c>
      <c r="G307" s="59"/>
    </row>
    <row r="308" spans="1:7" ht="15.75" x14ac:dyDescent="0.25">
      <c r="A308" s="55" t="s">
        <v>566</v>
      </c>
      <c r="B308" s="58" t="s">
        <v>567</v>
      </c>
      <c r="C308" s="63">
        <v>42405</v>
      </c>
      <c r="D308" s="58"/>
      <c r="E308" s="65"/>
      <c r="F308" s="28">
        <v>5000000</v>
      </c>
      <c r="G308" s="59"/>
    </row>
    <row r="309" spans="1:7" ht="15.75" x14ac:dyDescent="0.25">
      <c r="A309" s="55" t="s">
        <v>568</v>
      </c>
      <c r="B309" s="58" t="s">
        <v>490</v>
      </c>
      <c r="C309" s="63">
        <v>42405</v>
      </c>
      <c r="D309" s="58"/>
      <c r="E309" s="65"/>
      <c r="F309" s="28">
        <v>500000</v>
      </c>
      <c r="G309" s="59"/>
    </row>
    <row r="310" spans="1:7" ht="15.75" x14ac:dyDescent="0.25">
      <c r="A310" s="55" t="s">
        <v>569</v>
      </c>
      <c r="B310" s="58" t="s">
        <v>570</v>
      </c>
      <c r="C310" s="63">
        <v>42405</v>
      </c>
      <c r="D310" s="58"/>
      <c r="E310" s="65"/>
      <c r="F310" s="28">
        <v>500000</v>
      </c>
      <c r="G310" s="59"/>
    </row>
    <row r="311" spans="1:7" ht="15.75" x14ac:dyDescent="0.25">
      <c r="A311" s="55" t="s">
        <v>571</v>
      </c>
      <c r="B311" s="58" t="s">
        <v>572</v>
      </c>
      <c r="C311" s="63">
        <v>42405</v>
      </c>
      <c r="D311" s="58"/>
      <c r="E311" s="65"/>
      <c r="F311" s="28">
        <v>1000000</v>
      </c>
      <c r="G311" s="59"/>
    </row>
    <row r="312" spans="1:7" ht="15.75" x14ac:dyDescent="0.25">
      <c r="A312" s="55" t="s">
        <v>573</v>
      </c>
      <c r="B312" s="58" t="s">
        <v>537</v>
      </c>
      <c r="C312" s="63">
        <v>42405</v>
      </c>
      <c r="D312" s="58"/>
      <c r="E312" s="65"/>
      <c r="F312" s="28">
        <v>2050000</v>
      </c>
      <c r="G312" s="59"/>
    </row>
    <row r="313" spans="1:7" ht="15.75" x14ac:dyDescent="0.25">
      <c r="A313" s="55" t="s">
        <v>574</v>
      </c>
      <c r="B313" s="58" t="s">
        <v>575</v>
      </c>
      <c r="C313" s="63">
        <v>42405</v>
      </c>
      <c r="D313" s="58"/>
      <c r="E313" s="65"/>
      <c r="F313" s="28">
        <v>500000</v>
      </c>
      <c r="G313" s="59"/>
    </row>
    <row r="314" spans="1:7" ht="15.75" x14ac:dyDescent="0.25">
      <c r="A314" s="55" t="s">
        <v>576</v>
      </c>
      <c r="B314" s="58" t="s">
        <v>577</v>
      </c>
      <c r="C314" s="63">
        <v>42405</v>
      </c>
      <c r="D314" s="58"/>
      <c r="E314" s="65"/>
      <c r="F314" s="28">
        <v>400000</v>
      </c>
      <c r="G314" s="59"/>
    </row>
    <row r="315" spans="1:7" ht="15.75" x14ac:dyDescent="0.25">
      <c r="A315" s="55" t="s">
        <v>578</v>
      </c>
      <c r="B315" s="58" t="s">
        <v>579</v>
      </c>
      <c r="C315" s="63">
        <v>42405</v>
      </c>
      <c r="D315" s="61" t="s">
        <v>352</v>
      </c>
      <c r="E315" s="25">
        <v>16800</v>
      </c>
      <c r="F315" s="28">
        <v>3360000</v>
      </c>
      <c r="G315" s="59"/>
    </row>
    <row r="316" spans="1:7" ht="15.75" x14ac:dyDescent="0.25">
      <c r="A316" s="55" t="s">
        <v>580</v>
      </c>
      <c r="B316" s="58" t="s">
        <v>581</v>
      </c>
      <c r="C316" s="63">
        <v>42405</v>
      </c>
      <c r="D316" s="58"/>
      <c r="E316" s="65"/>
      <c r="F316" s="28">
        <v>500000</v>
      </c>
      <c r="G316" s="59"/>
    </row>
    <row r="317" spans="1:7" ht="15.75" x14ac:dyDescent="0.25">
      <c r="A317" s="55" t="s">
        <v>582</v>
      </c>
      <c r="B317" s="58" t="s">
        <v>583</v>
      </c>
      <c r="C317" s="63">
        <v>42405</v>
      </c>
      <c r="D317" s="58"/>
      <c r="E317" s="65"/>
      <c r="F317" s="28">
        <v>1500000</v>
      </c>
      <c r="G317" s="59"/>
    </row>
    <row r="318" spans="1:7" ht="15.75" x14ac:dyDescent="0.25">
      <c r="A318" s="55" t="s">
        <v>584</v>
      </c>
      <c r="B318" s="58" t="s">
        <v>585</v>
      </c>
      <c r="C318" s="63">
        <v>42405</v>
      </c>
      <c r="D318" s="58"/>
      <c r="E318" s="65"/>
      <c r="F318" s="28">
        <v>500000</v>
      </c>
      <c r="G318" s="59"/>
    </row>
    <row r="319" spans="1:7" ht="15.75" x14ac:dyDescent="0.25">
      <c r="A319" s="55" t="s">
        <v>586</v>
      </c>
      <c r="B319" s="58" t="s">
        <v>587</v>
      </c>
      <c r="C319" s="63">
        <v>42405</v>
      </c>
      <c r="D319" s="58"/>
      <c r="E319" s="65"/>
      <c r="F319" s="28">
        <v>500000</v>
      </c>
      <c r="G319" s="59"/>
    </row>
    <row r="320" spans="1:7" ht="15.75" x14ac:dyDescent="0.25">
      <c r="A320" s="55" t="s">
        <v>588</v>
      </c>
      <c r="B320" s="58" t="s">
        <v>589</v>
      </c>
      <c r="C320" s="63">
        <v>42405</v>
      </c>
      <c r="D320" s="58"/>
      <c r="E320" s="65"/>
      <c r="F320" s="28">
        <v>5000000</v>
      </c>
      <c r="G320" s="59"/>
    </row>
    <row r="321" spans="1:7" ht="15.75" x14ac:dyDescent="0.25">
      <c r="A321" s="55" t="s">
        <v>590</v>
      </c>
      <c r="B321" s="58" t="s">
        <v>471</v>
      </c>
      <c r="C321" s="63">
        <v>42405</v>
      </c>
      <c r="D321" s="58"/>
      <c r="E321" s="65"/>
      <c r="F321" s="28">
        <v>1500000</v>
      </c>
      <c r="G321" s="59"/>
    </row>
    <row r="322" spans="1:7" ht="15.75" x14ac:dyDescent="0.25">
      <c r="A322" s="55" t="s">
        <v>591</v>
      </c>
      <c r="B322" s="58" t="s">
        <v>500</v>
      </c>
      <c r="C322" s="63">
        <v>42405</v>
      </c>
      <c r="D322" s="58"/>
      <c r="E322" s="65"/>
      <c r="F322" s="28">
        <v>2200000</v>
      </c>
      <c r="G322" s="59"/>
    </row>
    <row r="323" spans="1:7" ht="15.75" x14ac:dyDescent="0.25">
      <c r="A323" s="55" t="s">
        <v>592</v>
      </c>
      <c r="B323" s="58" t="s">
        <v>471</v>
      </c>
      <c r="C323" s="63">
        <v>42405</v>
      </c>
      <c r="D323" s="58"/>
      <c r="E323" s="65"/>
      <c r="F323" s="28">
        <v>2000000</v>
      </c>
      <c r="G323" s="59"/>
    </row>
    <row r="324" spans="1:7" ht="15.75" x14ac:dyDescent="0.25">
      <c r="A324" s="55" t="s">
        <v>593</v>
      </c>
      <c r="B324" s="58" t="s">
        <v>594</v>
      </c>
      <c r="C324" s="63">
        <v>42405</v>
      </c>
      <c r="D324" s="58"/>
      <c r="E324" s="65"/>
      <c r="F324" s="28">
        <v>500000</v>
      </c>
      <c r="G324" s="59"/>
    </row>
    <row r="325" spans="1:7" ht="15.75" x14ac:dyDescent="0.25">
      <c r="A325" s="55" t="s">
        <v>595</v>
      </c>
      <c r="B325" s="58" t="s">
        <v>596</v>
      </c>
      <c r="C325" s="63">
        <v>42405</v>
      </c>
      <c r="D325" s="58"/>
      <c r="E325" s="65"/>
      <c r="F325" s="28">
        <v>50000</v>
      </c>
      <c r="G325" s="59"/>
    </row>
    <row r="326" spans="1:7" ht="15.75" x14ac:dyDescent="0.25">
      <c r="A326" s="55" t="s">
        <v>597</v>
      </c>
      <c r="B326" s="58" t="s">
        <v>598</v>
      </c>
      <c r="C326" s="63">
        <v>42405</v>
      </c>
      <c r="D326" s="58"/>
      <c r="E326" s="65"/>
      <c r="F326" s="28">
        <v>2000000</v>
      </c>
      <c r="G326" s="59"/>
    </row>
    <row r="327" spans="1:7" ht="15.75" x14ac:dyDescent="0.25">
      <c r="A327" s="55" t="s">
        <v>599</v>
      </c>
      <c r="B327" s="58" t="s">
        <v>600</v>
      </c>
      <c r="C327" s="63">
        <v>42405</v>
      </c>
      <c r="D327" s="58"/>
      <c r="E327" s="65"/>
      <c r="F327" s="28">
        <v>500000</v>
      </c>
      <c r="G327" s="59"/>
    </row>
    <row r="328" spans="1:7" ht="15.75" x14ac:dyDescent="0.25">
      <c r="A328" s="55" t="s">
        <v>601</v>
      </c>
      <c r="B328" s="58" t="s">
        <v>602</v>
      </c>
      <c r="C328" s="63">
        <v>42405</v>
      </c>
      <c r="D328" s="58"/>
      <c r="E328" s="65"/>
      <c r="F328" s="28">
        <v>5000000</v>
      </c>
      <c r="G328" s="59"/>
    </row>
    <row r="329" spans="1:7" ht="15.75" x14ac:dyDescent="0.25">
      <c r="A329" s="55" t="s">
        <v>603</v>
      </c>
      <c r="B329" s="58" t="s">
        <v>604</v>
      </c>
      <c r="C329" s="63">
        <v>42405</v>
      </c>
      <c r="D329" s="58"/>
      <c r="E329" s="65"/>
      <c r="F329" s="28">
        <v>2000000</v>
      </c>
      <c r="G329" s="59"/>
    </row>
    <row r="330" spans="1:7" ht="15.75" x14ac:dyDescent="0.25">
      <c r="A330" s="55" t="s">
        <v>605</v>
      </c>
      <c r="B330" s="58" t="s">
        <v>606</v>
      </c>
      <c r="C330" s="63">
        <v>42405</v>
      </c>
      <c r="D330" s="58"/>
      <c r="E330" s="65"/>
      <c r="F330" s="28">
        <v>3000000</v>
      </c>
      <c r="G330" s="59"/>
    </row>
    <row r="331" spans="1:7" ht="15.75" x14ac:dyDescent="0.25">
      <c r="A331" s="55" t="s">
        <v>607</v>
      </c>
      <c r="B331" s="58" t="s">
        <v>608</v>
      </c>
      <c r="C331" s="63">
        <v>42405</v>
      </c>
      <c r="D331" s="58"/>
      <c r="E331" s="65"/>
      <c r="F331" s="28">
        <v>15000000</v>
      </c>
      <c r="G331" s="59"/>
    </row>
    <row r="332" spans="1:7" ht="15.75" x14ac:dyDescent="0.25">
      <c r="A332" s="55" t="s">
        <v>609</v>
      </c>
      <c r="B332" s="58" t="s">
        <v>610</v>
      </c>
      <c r="C332" s="63">
        <v>42405</v>
      </c>
      <c r="D332" s="58"/>
      <c r="E332" s="65"/>
      <c r="F332" s="28">
        <v>500000</v>
      </c>
      <c r="G332" s="59"/>
    </row>
    <row r="333" spans="1:7" ht="15.75" x14ac:dyDescent="0.25">
      <c r="A333" s="55" t="s">
        <v>611</v>
      </c>
      <c r="B333" s="58" t="s">
        <v>612</v>
      </c>
      <c r="C333" s="63">
        <v>42405</v>
      </c>
      <c r="D333" s="58"/>
      <c r="E333" s="65"/>
      <c r="F333" s="28">
        <v>500000</v>
      </c>
      <c r="G333" s="59"/>
    </row>
    <row r="334" spans="1:7" ht="15.75" x14ac:dyDescent="0.25">
      <c r="A334" s="55" t="s">
        <v>613</v>
      </c>
      <c r="B334" s="58" t="s">
        <v>614</v>
      </c>
      <c r="C334" s="63">
        <v>42405</v>
      </c>
      <c r="D334" s="58"/>
      <c r="E334" s="65"/>
      <c r="F334" s="28">
        <v>500000</v>
      </c>
      <c r="G334" s="59"/>
    </row>
    <row r="335" spans="1:7" ht="15.75" x14ac:dyDescent="0.25">
      <c r="A335" s="55" t="s">
        <v>615</v>
      </c>
      <c r="B335" s="58" t="s">
        <v>616</v>
      </c>
      <c r="C335" s="63">
        <v>42405</v>
      </c>
      <c r="D335" s="58"/>
      <c r="E335" s="65"/>
      <c r="F335" s="28">
        <v>2000000</v>
      </c>
      <c r="G335" s="59"/>
    </row>
    <row r="336" spans="1:7" ht="15.75" x14ac:dyDescent="0.25">
      <c r="A336" s="55" t="s">
        <v>617</v>
      </c>
      <c r="B336" s="58" t="s">
        <v>618</v>
      </c>
      <c r="C336" s="63">
        <v>42405</v>
      </c>
      <c r="D336" s="58"/>
      <c r="E336" s="65"/>
      <c r="F336" s="28">
        <v>5000000</v>
      </c>
      <c r="G336" s="59"/>
    </row>
    <row r="337" spans="1:7" ht="15.75" x14ac:dyDescent="0.25">
      <c r="A337" s="55" t="s">
        <v>619</v>
      </c>
      <c r="B337" s="58" t="s">
        <v>620</v>
      </c>
      <c r="C337" s="63">
        <v>42405</v>
      </c>
      <c r="D337" s="58"/>
      <c r="E337" s="65"/>
      <c r="F337" s="28">
        <v>3000000</v>
      </c>
      <c r="G337" s="59"/>
    </row>
    <row r="338" spans="1:7" ht="15.75" x14ac:dyDescent="0.25">
      <c r="A338" s="55" t="s">
        <v>621</v>
      </c>
      <c r="B338" s="58" t="s">
        <v>622</v>
      </c>
      <c r="C338" s="63">
        <v>42405</v>
      </c>
      <c r="D338" s="58"/>
      <c r="E338" s="65"/>
      <c r="F338" s="28">
        <v>4000000</v>
      </c>
      <c r="G338" s="59"/>
    </row>
    <row r="339" spans="1:7" ht="15.75" x14ac:dyDescent="0.25">
      <c r="A339" s="55" t="s">
        <v>623</v>
      </c>
      <c r="B339" s="58" t="s">
        <v>624</v>
      </c>
      <c r="C339" s="63">
        <v>42405</v>
      </c>
      <c r="D339" s="58"/>
      <c r="E339" s="65"/>
      <c r="F339" s="28">
        <v>500000</v>
      </c>
      <c r="G339" s="59"/>
    </row>
    <row r="340" spans="1:7" ht="15.75" x14ac:dyDescent="0.25">
      <c r="A340" s="55" t="s">
        <v>625</v>
      </c>
      <c r="B340" s="58" t="s">
        <v>626</v>
      </c>
      <c r="C340" s="63">
        <v>42405</v>
      </c>
      <c r="D340" s="58"/>
      <c r="E340" s="65"/>
      <c r="F340" s="28">
        <v>300000</v>
      </c>
      <c r="G340" s="59"/>
    </row>
    <row r="341" spans="1:7" ht="15.75" x14ac:dyDescent="0.25">
      <c r="A341" s="55" t="s">
        <v>627</v>
      </c>
      <c r="B341" s="58" t="s">
        <v>628</v>
      </c>
      <c r="C341" s="63">
        <v>42405</v>
      </c>
      <c r="D341" s="58"/>
      <c r="E341" s="65"/>
      <c r="F341" s="28">
        <v>5000000</v>
      </c>
      <c r="G341" s="59"/>
    </row>
    <row r="342" spans="1:7" ht="15.75" x14ac:dyDescent="0.25">
      <c r="A342" s="55" t="s">
        <v>629</v>
      </c>
      <c r="B342" s="58" t="s">
        <v>630</v>
      </c>
      <c r="C342" s="63">
        <v>42405</v>
      </c>
      <c r="D342" s="58"/>
      <c r="E342" s="65"/>
      <c r="F342" s="28">
        <v>500000</v>
      </c>
      <c r="G342" s="59"/>
    </row>
    <row r="343" spans="1:7" ht="15.75" x14ac:dyDescent="0.25">
      <c r="A343" s="55" t="s">
        <v>631</v>
      </c>
      <c r="B343" s="58" t="s">
        <v>632</v>
      </c>
      <c r="C343" s="63">
        <v>42405</v>
      </c>
      <c r="D343" s="58"/>
      <c r="E343" s="65"/>
      <c r="F343" s="28">
        <v>500000</v>
      </c>
      <c r="G343" s="59"/>
    </row>
    <row r="344" spans="1:7" ht="15.75" x14ac:dyDescent="0.25">
      <c r="A344" s="55" t="s">
        <v>633</v>
      </c>
      <c r="B344" s="58" t="s">
        <v>634</v>
      </c>
      <c r="C344" s="63">
        <v>42405</v>
      </c>
      <c r="D344" s="58"/>
      <c r="E344" s="65"/>
      <c r="F344" s="28">
        <v>500000</v>
      </c>
      <c r="G344" s="59"/>
    </row>
    <row r="345" spans="1:7" ht="15.75" x14ac:dyDescent="0.25">
      <c r="A345" s="55" t="s">
        <v>635</v>
      </c>
      <c r="B345" s="58" t="s">
        <v>636</v>
      </c>
      <c r="C345" s="63">
        <v>42405</v>
      </c>
      <c r="D345" s="58"/>
      <c r="E345" s="65"/>
      <c r="F345" s="28">
        <v>800000</v>
      </c>
      <c r="G345" s="59"/>
    </row>
    <row r="346" spans="1:7" ht="15.75" x14ac:dyDescent="0.25">
      <c r="A346" s="55" t="s">
        <v>637</v>
      </c>
      <c r="B346" s="58" t="s">
        <v>638</v>
      </c>
      <c r="C346" s="63">
        <v>42405</v>
      </c>
      <c r="D346" s="58"/>
      <c r="E346" s="65"/>
      <c r="F346" s="28">
        <v>10000000</v>
      </c>
      <c r="G346" s="59"/>
    </row>
    <row r="347" spans="1:7" ht="15.75" x14ac:dyDescent="0.25">
      <c r="A347" s="55" t="s">
        <v>639</v>
      </c>
      <c r="B347" s="58" t="s">
        <v>640</v>
      </c>
      <c r="C347" s="63">
        <v>42405</v>
      </c>
      <c r="D347" s="61" t="s">
        <v>161</v>
      </c>
      <c r="E347" s="28">
        <v>21850</v>
      </c>
      <c r="F347" s="28">
        <v>21850000</v>
      </c>
      <c r="G347" s="59"/>
    </row>
    <row r="348" spans="1:7" ht="15.75" x14ac:dyDescent="0.25">
      <c r="A348" s="55" t="s">
        <v>641</v>
      </c>
      <c r="B348" s="58" t="s">
        <v>642</v>
      </c>
      <c r="C348" s="63">
        <v>42405</v>
      </c>
      <c r="D348" s="58"/>
      <c r="E348" s="65"/>
      <c r="F348" s="28">
        <v>500000</v>
      </c>
      <c r="G348" s="59"/>
    </row>
    <row r="349" spans="1:7" ht="15.75" x14ac:dyDescent="0.25">
      <c r="A349" s="55" t="s">
        <v>643</v>
      </c>
      <c r="B349" s="58" t="s">
        <v>430</v>
      </c>
      <c r="C349" s="63">
        <v>42405</v>
      </c>
      <c r="D349" s="58"/>
      <c r="E349" s="65"/>
      <c r="F349" s="28">
        <v>500000</v>
      </c>
      <c r="G349" s="59"/>
    </row>
    <row r="350" spans="1:7" ht="15.75" x14ac:dyDescent="0.25">
      <c r="A350" s="55" t="s">
        <v>644</v>
      </c>
      <c r="B350" s="58" t="s">
        <v>645</v>
      </c>
      <c r="C350" s="63">
        <v>42405</v>
      </c>
      <c r="D350" s="58"/>
      <c r="E350" s="65"/>
      <c r="F350" s="28">
        <v>15000000</v>
      </c>
      <c r="G350" s="59"/>
    </row>
    <row r="351" spans="1:7" ht="15.75" x14ac:dyDescent="0.25">
      <c r="A351" s="55" t="s">
        <v>646</v>
      </c>
      <c r="B351" s="58" t="s">
        <v>647</v>
      </c>
      <c r="C351" s="63">
        <v>42405</v>
      </c>
      <c r="D351" s="58"/>
      <c r="E351" s="65"/>
      <c r="F351" s="28">
        <v>1000000</v>
      </c>
      <c r="G351" s="59"/>
    </row>
    <row r="352" spans="1:7" ht="15.75" x14ac:dyDescent="0.25">
      <c r="A352" s="55" t="s">
        <v>648</v>
      </c>
      <c r="B352" s="58" t="s">
        <v>471</v>
      </c>
      <c r="C352" s="63">
        <v>42405</v>
      </c>
      <c r="D352" s="58"/>
      <c r="E352" s="65"/>
      <c r="F352" s="28">
        <v>1500000</v>
      </c>
      <c r="G352" s="59"/>
    </row>
    <row r="353" spans="1:7" ht="15.75" x14ac:dyDescent="0.25">
      <c r="A353" s="55" t="s">
        <v>649</v>
      </c>
      <c r="B353" s="58" t="s">
        <v>650</v>
      </c>
      <c r="C353" s="63">
        <v>42405</v>
      </c>
      <c r="D353" s="58"/>
      <c r="E353" s="65"/>
      <c r="F353" s="28">
        <v>5000000</v>
      </c>
      <c r="G353" s="59"/>
    </row>
    <row r="354" spans="1:7" ht="15.75" x14ac:dyDescent="0.25">
      <c r="A354" s="55" t="s">
        <v>651</v>
      </c>
      <c r="B354" s="58" t="s">
        <v>652</v>
      </c>
      <c r="C354" s="63">
        <v>42405</v>
      </c>
      <c r="D354" s="58"/>
      <c r="E354" s="65"/>
      <c r="F354" s="28">
        <v>5000000</v>
      </c>
      <c r="G354" s="59"/>
    </row>
    <row r="355" spans="1:7" ht="15.75" x14ac:dyDescent="0.25">
      <c r="A355" s="55" t="s">
        <v>653</v>
      </c>
      <c r="B355" s="58" t="s">
        <v>654</v>
      </c>
      <c r="C355" s="63">
        <v>42405</v>
      </c>
      <c r="D355" s="61" t="s">
        <v>380</v>
      </c>
      <c r="E355" s="28">
        <v>21850</v>
      </c>
      <c r="F355" s="28">
        <v>2185000</v>
      </c>
      <c r="G355" s="59"/>
    </row>
    <row r="356" spans="1:7" ht="15.75" x14ac:dyDescent="0.25">
      <c r="A356" s="55" t="s">
        <v>655</v>
      </c>
      <c r="B356" s="58" t="s">
        <v>656</v>
      </c>
      <c r="C356" s="63">
        <v>42405</v>
      </c>
      <c r="D356" s="61" t="s">
        <v>380</v>
      </c>
      <c r="E356" s="28">
        <v>21850</v>
      </c>
      <c r="F356" s="28">
        <v>2185000</v>
      </c>
      <c r="G356" s="59"/>
    </row>
    <row r="357" spans="1:7" ht="15.75" x14ac:dyDescent="0.25">
      <c r="A357" s="55" t="s">
        <v>657</v>
      </c>
      <c r="B357" s="58" t="s">
        <v>658</v>
      </c>
      <c r="C357" s="63">
        <v>42405</v>
      </c>
      <c r="D357" s="58"/>
      <c r="E357" s="65"/>
      <c r="F357" s="28">
        <v>500000</v>
      </c>
      <c r="G357" s="59"/>
    </row>
    <row r="358" spans="1:7" ht="15.75" x14ac:dyDescent="0.25">
      <c r="A358" s="55" t="s">
        <v>659</v>
      </c>
      <c r="B358" s="58" t="s">
        <v>660</v>
      </c>
      <c r="C358" s="63">
        <v>42405</v>
      </c>
      <c r="D358" s="58"/>
      <c r="E358" s="65"/>
      <c r="F358" s="28">
        <v>200000</v>
      </c>
      <c r="G358" s="59"/>
    </row>
    <row r="359" spans="1:7" ht="15.75" x14ac:dyDescent="0.25">
      <c r="A359" s="55" t="s">
        <v>661</v>
      </c>
      <c r="B359" s="58" t="s">
        <v>662</v>
      </c>
      <c r="C359" s="63">
        <v>42405</v>
      </c>
      <c r="D359" s="58"/>
      <c r="E359" s="65"/>
      <c r="F359" s="28">
        <v>1500000</v>
      </c>
      <c r="G359" s="59"/>
    </row>
    <row r="360" spans="1:7" ht="15.75" x14ac:dyDescent="0.25">
      <c r="A360" s="55" t="s">
        <v>663</v>
      </c>
      <c r="B360" s="58" t="s">
        <v>664</v>
      </c>
      <c r="C360" s="63">
        <v>42405</v>
      </c>
      <c r="D360" s="58"/>
      <c r="E360" s="65"/>
      <c r="F360" s="28">
        <v>6000000</v>
      </c>
      <c r="G360" s="59"/>
    </row>
    <row r="361" spans="1:7" ht="15.75" x14ac:dyDescent="0.25">
      <c r="A361" s="55" t="s">
        <v>665</v>
      </c>
      <c r="B361" s="58" t="s">
        <v>506</v>
      </c>
      <c r="C361" s="63">
        <v>42405</v>
      </c>
      <c r="D361" s="58"/>
      <c r="E361" s="65"/>
      <c r="F361" s="28">
        <v>500000</v>
      </c>
      <c r="G361" s="59"/>
    </row>
    <row r="362" spans="1:7" ht="15.75" x14ac:dyDescent="0.25">
      <c r="A362" s="55" t="s">
        <v>666</v>
      </c>
      <c r="B362" s="58" t="s">
        <v>667</v>
      </c>
      <c r="C362" s="63">
        <v>42405</v>
      </c>
      <c r="D362" s="58"/>
      <c r="E362" s="65"/>
      <c r="F362" s="28">
        <v>1000000</v>
      </c>
      <c r="G362" s="59"/>
    </row>
    <row r="363" spans="1:7" ht="15.75" x14ac:dyDescent="0.25">
      <c r="A363" s="55" t="s">
        <v>668</v>
      </c>
      <c r="B363" s="58" t="s">
        <v>669</v>
      </c>
      <c r="C363" s="63">
        <v>42405</v>
      </c>
      <c r="D363" s="61" t="s">
        <v>380</v>
      </c>
      <c r="E363" s="28">
        <v>21850</v>
      </c>
      <c r="F363" s="28">
        <v>2185000</v>
      </c>
      <c r="G363" s="59"/>
    </row>
    <row r="364" spans="1:7" ht="15.75" x14ac:dyDescent="0.25">
      <c r="A364" s="55" t="s">
        <v>670</v>
      </c>
      <c r="B364" s="58" t="s">
        <v>537</v>
      </c>
      <c r="C364" s="63">
        <v>42405</v>
      </c>
      <c r="D364" s="58"/>
      <c r="E364" s="65"/>
      <c r="F364" s="28">
        <v>2100000</v>
      </c>
      <c r="G364" s="59"/>
    </row>
    <row r="365" spans="1:7" ht="15.75" x14ac:dyDescent="0.25">
      <c r="A365" s="55" t="s">
        <v>671</v>
      </c>
      <c r="B365" s="58" t="s">
        <v>672</v>
      </c>
      <c r="C365" s="63">
        <v>42405</v>
      </c>
      <c r="D365" s="58"/>
      <c r="E365" s="65"/>
      <c r="F365" s="28">
        <v>10000000</v>
      </c>
      <c r="G365" s="59"/>
    </row>
    <row r="366" spans="1:7" ht="15.75" x14ac:dyDescent="0.25">
      <c r="A366" s="55" t="s">
        <v>673</v>
      </c>
      <c r="B366" s="58" t="s">
        <v>674</v>
      </c>
      <c r="C366" s="63">
        <v>42405</v>
      </c>
      <c r="D366" s="58"/>
      <c r="E366" s="65"/>
      <c r="F366" s="28">
        <v>5000000</v>
      </c>
      <c r="G366" s="59"/>
    </row>
    <row r="367" spans="1:7" ht="15.75" x14ac:dyDescent="0.25">
      <c r="A367" s="55" t="s">
        <v>675</v>
      </c>
      <c r="B367" s="58" t="s">
        <v>676</v>
      </c>
      <c r="C367" s="63">
        <v>42405</v>
      </c>
      <c r="D367" s="58"/>
      <c r="E367" s="65"/>
      <c r="F367" s="28">
        <v>15000000</v>
      </c>
      <c r="G367" s="59"/>
    </row>
    <row r="368" spans="1:7" ht="15.75" x14ac:dyDescent="0.25">
      <c r="A368" s="55" t="s">
        <v>677</v>
      </c>
      <c r="B368" s="58" t="s">
        <v>678</v>
      </c>
      <c r="C368" s="63">
        <v>42405</v>
      </c>
      <c r="D368" s="58"/>
      <c r="E368" s="65"/>
      <c r="F368" s="28">
        <v>500000</v>
      </c>
      <c r="G368" s="59"/>
    </row>
    <row r="369" spans="1:7" ht="15.75" x14ac:dyDescent="0.25">
      <c r="A369" s="55" t="s">
        <v>679</v>
      </c>
      <c r="B369" s="58" t="s">
        <v>680</v>
      </c>
      <c r="C369" s="63">
        <v>42405</v>
      </c>
      <c r="D369" s="58"/>
      <c r="E369" s="65"/>
      <c r="F369" s="28">
        <v>1000000</v>
      </c>
      <c r="G369" s="59"/>
    </row>
    <row r="370" spans="1:7" ht="15.75" x14ac:dyDescent="0.25">
      <c r="A370" s="55" t="s">
        <v>681</v>
      </c>
      <c r="B370" s="58" t="s">
        <v>682</v>
      </c>
      <c r="C370" s="63">
        <v>42405</v>
      </c>
      <c r="D370" s="58"/>
      <c r="E370" s="65"/>
      <c r="F370" s="28">
        <v>1000000</v>
      </c>
      <c r="G370" s="59"/>
    </row>
    <row r="371" spans="1:7" ht="15.75" x14ac:dyDescent="0.25">
      <c r="A371" s="55" t="s">
        <v>683</v>
      </c>
      <c r="B371" s="58" t="s">
        <v>684</v>
      </c>
      <c r="C371" s="63">
        <v>42434</v>
      </c>
      <c r="D371" s="58"/>
      <c r="E371" s="65"/>
      <c r="F371" s="28">
        <v>1000000</v>
      </c>
      <c r="G371" s="59"/>
    </row>
    <row r="372" spans="1:7" ht="15.75" x14ac:dyDescent="0.25">
      <c r="A372" s="55" t="s">
        <v>685</v>
      </c>
      <c r="B372" s="58" t="s">
        <v>686</v>
      </c>
      <c r="C372" s="63">
        <v>42465</v>
      </c>
      <c r="D372" s="58"/>
      <c r="E372" s="65"/>
      <c r="F372" s="28">
        <v>500000</v>
      </c>
      <c r="G372" s="59"/>
    </row>
    <row r="373" spans="1:7" ht="15.75" x14ac:dyDescent="0.25">
      <c r="A373" s="55" t="s">
        <v>687</v>
      </c>
      <c r="B373" s="58" t="s">
        <v>688</v>
      </c>
      <c r="C373" s="63">
        <v>42465</v>
      </c>
      <c r="D373" s="58"/>
      <c r="E373" s="65"/>
      <c r="F373" s="28">
        <v>1000000</v>
      </c>
      <c r="G373" s="59"/>
    </row>
    <row r="374" spans="1:7" ht="15.75" x14ac:dyDescent="0.25">
      <c r="A374" s="55" t="s">
        <v>689</v>
      </c>
      <c r="B374" s="58" t="s">
        <v>690</v>
      </c>
      <c r="C374" s="63">
        <v>42465</v>
      </c>
      <c r="D374" s="58"/>
      <c r="E374" s="65"/>
      <c r="F374" s="28">
        <v>350000</v>
      </c>
      <c r="G374" s="59"/>
    </row>
    <row r="375" spans="1:7" ht="15.75" x14ac:dyDescent="0.25">
      <c r="A375" s="55" t="s">
        <v>691</v>
      </c>
      <c r="B375" s="58" t="s">
        <v>692</v>
      </c>
      <c r="C375" s="63">
        <v>42495</v>
      </c>
      <c r="D375" s="58"/>
      <c r="E375" s="65"/>
      <c r="F375" s="28">
        <v>200000</v>
      </c>
      <c r="G375" s="59"/>
    </row>
    <row r="376" spans="1:7" ht="15.75" x14ac:dyDescent="0.25">
      <c r="A376" s="55" t="s">
        <v>693</v>
      </c>
      <c r="B376" s="58" t="s">
        <v>694</v>
      </c>
      <c r="C376" s="63">
        <v>42495</v>
      </c>
      <c r="D376" s="58"/>
      <c r="E376" s="65"/>
      <c r="F376" s="28">
        <v>100000</v>
      </c>
      <c r="G376" s="59"/>
    </row>
    <row r="377" spans="1:7" ht="15.75" x14ac:dyDescent="0.25">
      <c r="A377" s="55" t="s">
        <v>695</v>
      </c>
      <c r="B377" s="58" t="s">
        <v>696</v>
      </c>
      <c r="C377" s="63">
        <v>42495</v>
      </c>
      <c r="D377" s="58"/>
      <c r="E377" s="65"/>
      <c r="F377" s="28">
        <v>500000</v>
      </c>
      <c r="G377" s="59"/>
    </row>
    <row r="378" spans="1:7" ht="15.75" x14ac:dyDescent="0.25">
      <c r="A378" s="55" t="s">
        <v>697</v>
      </c>
      <c r="B378" s="58" t="s">
        <v>698</v>
      </c>
      <c r="C378" s="63">
        <v>42495</v>
      </c>
      <c r="D378" s="58"/>
      <c r="E378" s="65"/>
      <c r="F378" s="28">
        <v>200000</v>
      </c>
      <c r="G378" s="59"/>
    </row>
    <row r="379" spans="1:7" ht="15.75" x14ac:dyDescent="0.25">
      <c r="A379" s="55" t="s">
        <v>699</v>
      </c>
      <c r="B379" s="58" t="s">
        <v>700</v>
      </c>
      <c r="C379" s="63">
        <v>42495</v>
      </c>
      <c r="D379" s="58"/>
      <c r="E379" s="65"/>
      <c r="F379" s="28">
        <v>500000</v>
      </c>
      <c r="G379" s="59"/>
    </row>
    <row r="380" spans="1:7" ht="15.75" x14ac:dyDescent="0.25">
      <c r="A380" s="55" t="s">
        <v>701</v>
      </c>
      <c r="B380" s="58" t="s">
        <v>702</v>
      </c>
      <c r="C380" s="63">
        <v>42495</v>
      </c>
      <c r="D380" s="58"/>
      <c r="E380" s="65"/>
      <c r="F380" s="28">
        <v>200000</v>
      </c>
      <c r="G380" s="59"/>
    </row>
    <row r="381" spans="1:7" ht="15.75" x14ac:dyDescent="0.25">
      <c r="A381" s="55" t="s">
        <v>703</v>
      </c>
      <c r="B381" s="58" t="s">
        <v>704</v>
      </c>
      <c r="C381" s="63">
        <v>42495</v>
      </c>
      <c r="D381" s="58"/>
      <c r="E381" s="65"/>
      <c r="F381" s="28">
        <v>200000</v>
      </c>
      <c r="G381" s="59"/>
    </row>
    <row r="382" spans="1:7" ht="15.75" x14ac:dyDescent="0.25">
      <c r="A382" s="55" t="s">
        <v>705</v>
      </c>
      <c r="B382" s="58" t="s">
        <v>706</v>
      </c>
      <c r="C382" s="63">
        <v>42495</v>
      </c>
      <c r="D382" s="58"/>
      <c r="E382" s="65"/>
      <c r="F382" s="28">
        <v>2000000</v>
      </c>
      <c r="G382" s="59"/>
    </row>
    <row r="383" spans="1:7" ht="15.75" x14ac:dyDescent="0.25">
      <c r="A383" s="55" t="s">
        <v>707</v>
      </c>
      <c r="B383" s="58" t="s">
        <v>708</v>
      </c>
      <c r="C383" s="63">
        <v>42495</v>
      </c>
      <c r="D383" s="58"/>
      <c r="E383" s="65"/>
      <c r="F383" s="28">
        <v>1000000</v>
      </c>
      <c r="G383" s="59"/>
    </row>
    <row r="384" spans="1:7" ht="15.75" x14ac:dyDescent="0.25">
      <c r="A384" s="55" t="s">
        <v>709</v>
      </c>
      <c r="B384" s="58" t="s">
        <v>710</v>
      </c>
      <c r="C384" s="63">
        <v>42526</v>
      </c>
      <c r="D384" s="58"/>
      <c r="E384" s="65"/>
      <c r="F384" s="28">
        <v>20000000</v>
      </c>
      <c r="G384" s="59"/>
    </row>
    <row r="385" spans="1:7" ht="15.75" x14ac:dyDescent="0.25">
      <c r="A385" s="55" t="s">
        <v>711</v>
      </c>
      <c r="B385" s="58" t="s">
        <v>712</v>
      </c>
      <c r="C385" s="63">
        <v>42526</v>
      </c>
      <c r="D385" s="58"/>
      <c r="E385" s="65"/>
      <c r="F385" s="28">
        <v>1000000</v>
      </c>
      <c r="G385" s="59"/>
    </row>
    <row r="386" spans="1:7" ht="15.75" x14ac:dyDescent="0.25">
      <c r="A386" s="55" t="s">
        <v>713</v>
      </c>
      <c r="B386" s="58" t="s">
        <v>714</v>
      </c>
      <c r="C386" s="63">
        <v>42526</v>
      </c>
      <c r="D386" s="58"/>
      <c r="E386" s="65"/>
      <c r="F386" s="28">
        <v>5000000</v>
      </c>
      <c r="G386" s="59"/>
    </row>
    <row r="387" spans="1:7" ht="15.75" x14ac:dyDescent="0.25">
      <c r="A387" s="55" t="s">
        <v>715</v>
      </c>
      <c r="B387" s="58" t="s">
        <v>716</v>
      </c>
      <c r="C387" s="63">
        <v>42556</v>
      </c>
      <c r="D387" s="58"/>
      <c r="E387" s="65"/>
      <c r="F387" s="28">
        <v>500000</v>
      </c>
      <c r="G387" s="59"/>
    </row>
    <row r="388" spans="1:7" ht="15.75" x14ac:dyDescent="0.25">
      <c r="A388" s="55" t="s">
        <v>717</v>
      </c>
      <c r="B388" s="58" t="s">
        <v>718</v>
      </c>
      <c r="C388" s="63">
        <v>42556</v>
      </c>
      <c r="D388" s="58"/>
      <c r="E388" s="65"/>
      <c r="F388" s="28">
        <v>300000</v>
      </c>
      <c r="G388" s="59"/>
    </row>
    <row r="389" spans="1:7" ht="15.75" x14ac:dyDescent="0.25">
      <c r="A389" s="55" t="s">
        <v>719</v>
      </c>
      <c r="B389" s="58" t="s">
        <v>720</v>
      </c>
      <c r="C389" s="63">
        <v>42556</v>
      </c>
      <c r="D389" s="58"/>
      <c r="E389" s="65"/>
      <c r="F389" s="28">
        <v>300000</v>
      </c>
      <c r="G389" s="59"/>
    </row>
    <row r="390" spans="1:7" ht="15.75" x14ac:dyDescent="0.25">
      <c r="A390" s="55" t="s">
        <v>721</v>
      </c>
      <c r="B390" s="58" t="s">
        <v>722</v>
      </c>
      <c r="C390" s="63">
        <v>42556</v>
      </c>
      <c r="D390" s="58"/>
      <c r="E390" s="65"/>
      <c r="F390" s="28">
        <v>500000</v>
      </c>
      <c r="G390" s="59"/>
    </row>
    <row r="391" spans="1:7" ht="15.75" x14ac:dyDescent="0.25">
      <c r="A391" s="55" t="s">
        <v>723</v>
      </c>
      <c r="B391" s="58" t="s">
        <v>724</v>
      </c>
      <c r="C391" s="63">
        <v>42587</v>
      </c>
      <c r="D391" s="58"/>
      <c r="E391" s="65"/>
      <c r="F391" s="28">
        <v>5000000</v>
      </c>
      <c r="G391" s="59"/>
    </row>
    <row r="392" spans="1:7" ht="15.75" x14ac:dyDescent="0.25">
      <c r="A392" s="55" t="s">
        <v>725</v>
      </c>
      <c r="B392" s="58" t="s">
        <v>726</v>
      </c>
      <c r="C392" s="63">
        <v>42648</v>
      </c>
      <c r="D392" s="58" t="s">
        <v>161</v>
      </c>
      <c r="E392" s="25">
        <v>21850</v>
      </c>
      <c r="F392" s="28">
        <v>21850000</v>
      </c>
      <c r="G392" s="59"/>
    </row>
    <row r="393" spans="1:7" ht="15.75" x14ac:dyDescent="0.25">
      <c r="A393" s="55" t="s">
        <v>727</v>
      </c>
      <c r="B393" s="58" t="s">
        <v>728</v>
      </c>
      <c r="C393" s="63">
        <v>42679</v>
      </c>
      <c r="D393" s="58" t="s">
        <v>229</v>
      </c>
      <c r="E393" s="25">
        <v>23719</v>
      </c>
      <c r="F393" s="28">
        <v>4743800</v>
      </c>
      <c r="G393" s="59"/>
    </row>
    <row r="394" spans="1:7" ht="15.75" x14ac:dyDescent="0.25">
      <c r="A394" s="55" t="s">
        <v>729</v>
      </c>
      <c r="B394" s="58" t="s">
        <v>730</v>
      </c>
      <c r="C394" s="63">
        <v>42679</v>
      </c>
      <c r="D394" s="58"/>
      <c r="E394" s="65"/>
      <c r="F394" s="28">
        <v>500000</v>
      </c>
      <c r="G394" s="59"/>
    </row>
    <row r="395" spans="1:7" ht="15.75" x14ac:dyDescent="0.25">
      <c r="A395" s="55" t="s">
        <v>731</v>
      </c>
      <c r="B395" s="58" t="s">
        <v>732</v>
      </c>
      <c r="C395" s="56" t="s">
        <v>733</v>
      </c>
      <c r="D395" s="58"/>
      <c r="E395" s="65"/>
      <c r="F395" s="28">
        <v>2100000</v>
      </c>
      <c r="G395" s="59"/>
    </row>
    <row r="396" spans="1:7" ht="15.75" x14ac:dyDescent="0.25">
      <c r="A396" s="55" t="s">
        <v>734</v>
      </c>
      <c r="B396" s="58" t="s">
        <v>735</v>
      </c>
      <c r="C396" s="56" t="s">
        <v>736</v>
      </c>
      <c r="D396" s="58"/>
      <c r="E396" s="65"/>
      <c r="F396" s="28">
        <v>2000000</v>
      </c>
      <c r="G396" s="59"/>
    </row>
    <row r="397" spans="1:7" ht="15.75" x14ac:dyDescent="0.25">
      <c r="A397" s="55" t="s">
        <v>737</v>
      </c>
      <c r="B397" s="58" t="s">
        <v>738</v>
      </c>
      <c r="C397" s="56" t="s">
        <v>303</v>
      </c>
      <c r="D397" s="58"/>
      <c r="E397" s="65"/>
      <c r="F397" s="28">
        <v>500000</v>
      </c>
      <c r="G397" s="59"/>
    </row>
    <row r="398" spans="1:7" ht="15.75" x14ac:dyDescent="0.25">
      <c r="A398" s="55" t="s">
        <v>739</v>
      </c>
      <c r="B398" s="58" t="s">
        <v>740</v>
      </c>
      <c r="C398" s="56" t="s">
        <v>303</v>
      </c>
      <c r="D398" s="58"/>
      <c r="E398" s="65"/>
      <c r="F398" s="28">
        <v>500000</v>
      </c>
      <c r="G398" s="59"/>
    </row>
    <row r="399" spans="1:7" ht="15.75" x14ac:dyDescent="0.25">
      <c r="A399" s="55" t="s">
        <v>741</v>
      </c>
      <c r="B399" s="58" t="s">
        <v>742</v>
      </c>
      <c r="C399" s="56" t="s">
        <v>303</v>
      </c>
      <c r="D399" s="58"/>
      <c r="E399" s="65"/>
      <c r="F399" s="28">
        <v>1000000</v>
      </c>
      <c r="G399" s="59"/>
    </row>
    <row r="400" spans="1:7" ht="15.75" x14ac:dyDescent="0.25">
      <c r="A400" s="55" t="s">
        <v>743</v>
      </c>
      <c r="B400" s="58" t="s">
        <v>744</v>
      </c>
      <c r="C400" s="56" t="s">
        <v>303</v>
      </c>
      <c r="D400" s="58"/>
      <c r="E400" s="65"/>
      <c r="F400" s="28">
        <v>300000</v>
      </c>
      <c r="G400" s="59"/>
    </row>
    <row r="401" spans="1:7" ht="15.75" x14ac:dyDescent="0.25">
      <c r="A401" s="55" t="s">
        <v>745</v>
      </c>
      <c r="B401" s="58" t="s">
        <v>746</v>
      </c>
      <c r="C401" s="56" t="s">
        <v>303</v>
      </c>
      <c r="D401" s="58"/>
      <c r="E401" s="65"/>
      <c r="F401" s="28">
        <v>500000</v>
      </c>
      <c r="G401" s="59"/>
    </row>
    <row r="402" spans="1:7" ht="15.75" x14ac:dyDescent="0.25">
      <c r="A402" s="55" t="s">
        <v>747</v>
      </c>
      <c r="B402" s="58" t="s">
        <v>748</v>
      </c>
      <c r="C402" s="56" t="s">
        <v>303</v>
      </c>
      <c r="D402" s="58"/>
      <c r="E402" s="65"/>
      <c r="F402" s="28">
        <v>500000</v>
      </c>
      <c r="G402" s="59"/>
    </row>
    <row r="403" spans="1:7" ht="15.75" x14ac:dyDescent="0.25">
      <c r="A403" s="55" t="s">
        <v>749</v>
      </c>
      <c r="B403" s="58" t="s">
        <v>750</v>
      </c>
      <c r="C403" s="56" t="s">
        <v>303</v>
      </c>
      <c r="D403" s="58"/>
      <c r="E403" s="65"/>
      <c r="F403" s="28">
        <v>1700000</v>
      </c>
      <c r="G403" s="59"/>
    </row>
    <row r="404" spans="1:7" ht="15.75" x14ac:dyDescent="0.25">
      <c r="A404" s="55" t="s">
        <v>751</v>
      </c>
      <c r="B404" s="58" t="s">
        <v>752</v>
      </c>
      <c r="C404" s="56" t="s">
        <v>753</v>
      </c>
      <c r="D404" s="58"/>
      <c r="E404" s="65"/>
      <c r="F404" s="28">
        <v>1000000</v>
      </c>
      <c r="G404" s="59"/>
    </row>
    <row r="405" spans="1:7" ht="15.75" x14ac:dyDescent="0.25">
      <c r="A405" s="55" t="s">
        <v>754</v>
      </c>
      <c r="B405" s="58" t="s">
        <v>755</v>
      </c>
      <c r="C405" s="56" t="s">
        <v>756</v>
      </c>
      <c r="D405" s="58"/>
      <c r="E405" s="65"/>
      <c r="F405" s="28">
        <v>1000000</v>
      </c>
      <c r="G405" s="59"/>
    </row>
    <row r="406" spans="1:7" ht="15.75" x14ac:dyDescent="0.25">
      <c r="A406" s="55" t="s">
        <v>757</v>
      </c>
      <c r="B406" s="58" t="s">
        <v>758</v>
      </c>
      <c r="C406" s="56" t="s">
        <v>759</v>
      </c>
      <c r="D406" s="58"/>
      <c r="E406" s="65"/>
      <c r="F406" s="28">
        <v>30000000</v>
      </c>
      <c r="G406" s="59"/>
    </row>
    <row r="407" spans="1:7" ht="15.75" x14ac:dyDescent="0.25">
      <c r="A407" s="55" t="s">
        <v>760</v>
      </c>
      <c r="B407" s="58" t="s">
        <v>761</v>
      </c>
      <c r="C407" s="56" t="s">
        <v>759</v>
      </c>
      <c r="D407" s="58"/>
      <c r="E407" s="65"/>
      <c r="F407" s="28">
        <v>500000</v>
      </c>
      <c r="G407" s="59"/>
    </row>
    <row r="408" spans="1:7" ht="15.75" x14ac:dyDescent="0.25">
      <c r="A408" s="55" t="s">
        <v>762</v>
      </c>
      <c r="B408" s="58" t="s">
        <v>763</v>
      </c>
      <c r="C408" s="56" t="s">
        <v>759</v>
      </c>
      <c r="D408" s="58"/>
      <c r="E408" s="65"/>
      <c r="F408" s="28">
        <v>100000</v>
      </c>
      <c r="G408" s="59"/>
    </row>
    <row r="409" spans="1:7" ht="15.75" x14ac:dyDescent="0.25">
      <c r="A409" s="55" t="s">
        <v>764</v>
      </c>
      <c r="B409" s="58" t="s">
        <v>765</v>
      </c>
      <c r="C409" s="56" t="s">
        <v>759</v>
      </c>
      <c r="D409" s="58"/>
      <c r="E409" s="65"/>
      <c r="F409" s="28">
        <v>200000</v>
      </c>
      <c r="G409" s="59"/>
    </row>
    <row r="410" spans="1:7" ht="15.75" x14ac:dyDescent="0.25">
      <c r="A410" s="55" t="s">
        <v>766</v>
      </c>
      <c r="B410" s="56" t="s">
        <v>767</v>
      </c>
      <c r="C410" s="56" t="s">
        <v>768</v>
      </c>
      <c r="D410" s="58"/>
      <c r="E410" s="65"/>
      <c r="F410" s="28">
        <v>300000</v>
      </c>
      <c r="G410" s="59"/>
    </row>
    <row r="411" spans="1:7" ht="15.75" x14ac:dyDescent="0.25">
      <c r="A411" s="55" t="s">
        <v>769</v>
      </c>
      <c r="B411" s="56" t="s">
        <v>770</v>
      </c>
      <c r="C411" s="56" t="s">
        <v>768</v>
      </c>
      <c r="D411" s="58"/>
      <c r="E411" s="65"/>
      <c r="F411" s="28">
        <v>1000000</v>
      </c>
      <c r="G411" s="59"/>
    </row>
    <row r="412" spans="1:7" ht="15.75" x14ac:dyDescent="0.25">
      <c r="A412" s="55" t="s">
        <v>771</v>
      </c>
      <c r="B412" s="56" t="s">
        <v>772</v>
      </c>
      <c r="C412" s="56" t="s">
        <v>773</v>
      </c>
      <c r="D412" s="58"/>
      <c r="E412" s="65"/>
      <c r="F412" s="28">
        <v>500000</v>
      </c>
      <c r="G412" s="59"/>
    </row>
    <row r="413" spans="1:7" ht="15.75" x14ac:dyDescent="0.25">
      <c r="A413" s="55" t="s">
        <v>774</v>
      </c>
      <c r="B413" s="56" t="s">
        <v>775</v>
      </c>
      <c r="C413" s="63">
        <v>42406</v>
      </c>
      <c r="D413" s="58"/>
      <c r="E413" s="65"/>
      <c r="F413" s="28">
        <v>200000</v>
      </c>
      <c r="G413" s="59"/>
    </row>
    <row r="414" spans="1:7" ht="15.75" x14ac:dyDescent="0.25">
      <c r="A414" s="55" t="s">
        <v>776</v>
      </c>
      <c r="B414" s="56" t="s">
        <v>506</v>
      </c>
      <c r="C414" s="63">
        <v>42406</v>
      </c>
      <c r="D414" s="58"/>
      <c r="E414" s="65"/>
      <c r="F414" s="28">
        <v>1000000</v>
      </c>
      <c r="G414" s="59"/>
    </row>
    <row r="415" spans="1:7" ht="15.75" x14ac:dyDescent="0.25">
      <c r="A415" s="55" t="s">
        <v>777</v>
      </c>
      <c r="B415" s="56" t="s">
        <v>778</v>
      </c>
      <c r="C415" s="56" t="s">
        <v>779</v>
      </c>
      <c r="D415" s="58"/>
      <c r="E415" s="28"/>
      <c r="F415" s="28">
        <v>60000000</v>
      </c>
      <c r="G415" s="59"/>
    </row>
    <row r="416" spans="1:7" ht="15.75" x14ac:dyDescent="0.25">
      <c r="A416" s="55" t="s">
        <v>780</v>
      </c>
      <c r="B416" s="67" t="s">
        <v>781</v>
      </c>
      <c r="C416" s="67" t="s">
        <v>782</v>
      </c>
      <c r="D416" s="58"/>
      <c r="E416" s="28"/>
      <c r="F416" s="28">
        <v>5000000</v>
      </c>
      <c r="G416" s="59"/>
    </row>
    <row r="417" spans="1:7" ht="15.75" x14ac:dyDescent="0.25">
      <c r="A417" s="55" t="s">
        <v>783</v>
      </c>
      <c r="B417" s="67" t="s">
        <v>784</v>
      </c>
      <c r="C417" s="67" t="s">
        <v>785</v>
      </c>
      <c r="D417" s="58"/>
      <c r="E417" s="28"/>
      <c r="F417" s="28">
        <v>1000000</v>
      </c>
      <c r="G417" s="59"/>
    </row>
    <row r="418" spans="1:7" ht="15.75" x14ac:dyDescent="0.25">
      <c r="A418" s="55" t="s">
        <v>786</v>
      </c>
      <c r="B418" s="67" t="s">
        <v>787</v>
      </c>
      <c r="C418" s="67" t="s">
        <v>788</v>
      </c>
      <c r="D418" s="58"/>
      <c r="E418" s="28"/>
      <c r="F418" s="28">
        <v>1000000</v>
      </c>
      <c r="G418" s="59"/>
    </row>
    <row r="419" spans="1:7" ht="15.75" x14ac:dyDescent="0.25">
      <c r="A419" s="55" t="s">
        <v>789</v>
      </c>
      <c r="B419" s="67" t="s">
        <v>790</v>
      </c>
      <c r="C419" s="67" t="s">
        <v>791</v>
      </c>
      <c r="D419" s="58"/>
      <c r="E419" s="28"/>
      <c r="F419" s="28">
        <v>5000000</v>
      </c>
      <c r="G419" s="59"/>
    </row>
    <row r="420" spans="1:7" ht="15.75" x14ac:dyDescent="0.25">
      <c r="A420" s="55" t="s">
        <v>792</v>
      </c>
      <c r="B420" s="67" t="s">
        <v>793</v>
      </c>
      <c r="C420" s="68">
        <v>42070</v>
      </c>
      <c r="D420" s="58"/>
      <c r="E420" s="28"/>
      <c r="F420" s="28">
        <v>5000000</v>
      </c>
      <c r="G420" s="59"/>
    </row>
    <row r="421" spans="1:7" ht="15.75" x14ac:dyDescent="0.25">
      <c r="A421" s="55" t="s">
        <v>794</v>
      </c>
      <c r="B421" s="67" t="s">
        <v>795</v>
      </c>
      <c r="C421" s="67" t="s">
        <v>796</v>
      </c>
      <c r="D421" s="58"/>
      <c r="E421" s="28"/>
      <c r="F421" s="28">
        <v>500000</v>
      </c>
      <c r="G421" s="59"/>
    </row>
    <row r="422" spans="1:7" ht="15.75" x14ac:dyDescent="0.25">
      <c r="A422" s="55" t="s">
        <v>797</v>
      </c>
      <c r="B422" s="56" t="s">
        <v>798</v>
      </c>
      <c r="C422" s="62" t="s">
        <v>799</v>
      </c>
      <c r="D422" s="58"/>
      <c r="E422" s="28"/>
      <c r="F422" s="28">
        <v>5333000</v>
      </c>
      <c r="G422" s="59"/>
    </row>
    <row r="423" spans="1:7" ht="15.75" x14ac:dyDescent="0.25">
      <c r="A423" s="55" t="s">
        <v>800</v>
      </c>
      <c r="B423" s="69" t="s">
        <v>801</v>
      </c>
      <c r="C423" s="69" t="s">
        <v>802</v>
      </c>
      <c r="D423" s="58"/>
      <c r="E423" s="65"/>
      <c r="F423" s="28">
        <v>1500000</v>
      </c>
      <c r="G423" s="59"/>
    </row>
    <row r="424" spans="1:7" ht="15.75" x14ac:dyDescent="0.25">
      <c r="A424" s="55" t="s">
        <v>803</v>
      </c>
      <c r="B424" s="70" t="s">
        <v>804</v>
      </c>
      <c r="C424" s="70" t="s">
        <v>805</v>
      </c>
      <c r="D424" s="58"/>
      <c r="E424" s="28"/>
      <c r="F424" s="28">
        <v>16731000</v>
      </c>
      <c r="G424" s="59"/>
    </row>
    <row r="425" spans="1:7" ht="15.75" x14ac:dyDescent="0.25">
      <c r="A425" s="55" t="s">
        <v>806</v>
      </c>
      <c r="B425" s="60" t="s">
        <v>807</v>
      </c>
      <c r="C425" s="57">
        <v>42283</v>
      </c>
      <c r="D425" s="58"/>
      <c r="E425" s="28"/>
      <c r="F425" s="28">
        <v>15000000</v>
      </c>
      <c r="G425" s="59"/>
    </row>
    <row r="426" spans="1:7" ht="15.75" x14ac:dyDescent="0.25">
      <c r="A426" s="55" t="s">
        <v>808</v>
      </c>
      <c r="B426" s="70" t="s">
        <v>809</v>
      </c>
      <c r="C426" s="71">
        <v>42132</v>
      </c>
      <c r="D426" s="58"/>
      <c r="E426" s="28"/>
      <c r="F426" s="28">
        <v>500000</v>
      </c>
      <c r="G426" s="59"/>
    </row>
    <row r="427" spans="1:7" ht="15.75" x14ac:dyDescent="0.25">
      <c r="A427" s="64" t="s">
        <v>810</v>
      </c>
      <c r="B427" s="56" t="s">
        <v>811</v>
      </c>
      <c r="C427" s="63">
        <v>42316</v>
      </c>
      <c r="D427" s="58"/>
      <c r="E427" s="28"/>
      <c r="F427" s="28">
        <v>5000000</v>
      </c>
      <c r="G427" s="59"/>
    </row>
    <row r="428" spans="1:7" ht="15.75" x14ac:dyDescent="0.25">
      <c r="A428" s="64" t="s">
        <v>812</v>
      </c>
      <c r="B428" s="70" t="s">
        <v>813</v>
      </c>
      <c r="C428" s="70" t="s">
        <v>814</v>
      </c>
      <c r="D428" s="58"/>
      <c r="E428" s="65"/>
      <c r="F428" s="28">
        <v>1500000</v>
      </c>
      <c r="G428" s="59"/>
    </row>
    <row r="429" spans="1:7" ht="15.75" x14ac:dyDescent="0.25">
      <c r="A429" s="64" t="s">
        <v>815</v>
      </c>
      <c r="B429" s="70" t="s">
        <v>816</v>
      </c>
      <c r="C429" s="70" t="s">
        <v>817</v>
      </c>
      <c r="D429" s="58"/>
      <c r="E429" s="65"/>
      <c r="F429" s="28">
        <v>500000</v>
      </c>
      <c r="G429" s="59"/>
    </row>
    <row r="430" spans="1:7" ht="15.75" x14ac:dyDescent="0.25">
      <c r="A430" s="64" t="s">
        <v>818</v>
      </c>
      <c r="B430" s="56" t="s">
        <v>819</v>
      </c>
      <c r="C430" s="71">
        <v>42194</v>
      </c>
      <c r="D430" s="58"/>
      <c r="E430" s="65"/>
      <c r="F430" s="28">
        <v>24988560</v>
      </c>
      <c r="G430" s="59"/>
    </row>
    <row r="431" spans="1:7" ht="15.75" x14ac:dyDescent="0.25">
      <c r="A431" s="55" t="s">
        <v>820</v>
      </c>
      <c r="B431" s="56" t="s">
        <v>821</v>
      </c>
      <c r="C431" s="63">
        <v>42165</v>
      </c>
      <c r="D431" s="58"/>
      <c r="E431" s="65"/>
      <c r="F431" s="28">
        <v>500000</v>
      </c>
      <c r="G431" s="59"/>
    </row>
    <row r="432" spans="1:7" ht="15.75" x14ac:dyDescent="0.25">
      <c r="A432" s="55" t="s">
        <v>822</v>
      </c>
      <c r="B432" s="56" t="s">
        <v>823</v>
      </c>
      <c r="C432" s="56" t="s">
        <v>824</v>
      </c>
      <c r="D432" s="58"/>
      <c r="E432" s="65"/>
      <c r="F432" s="28">
        <v>500000</v>
      </c>
      <c r="G432" s="59"/>
    </row>
    <row r="433" spans="1:7" ht="15.75" x14ac:dyDescent="0.25">
      <c r="A433" s="55" t="s">
        <v>825</v>
      </c>
      <c r="B433" s="61" t="s">
        <v>826</v>
      </c>
      <c r="C433" s="62" t="s">
        <v>827</v>
      </c>
      <c r="D433" s="58"/>
      <c r="E433" s="65"/>
      <c r="F433" s="28">
        <v>200000</v>
      </c>
      <c r="G433" s="59"/>
    </row>
    <row r="434" spans="1:7" ht="15.75" x14ac:dyDescent="0.25">
      <c r="A434" s="55" t="s">
        <v>828</v>
      </c>
      <c r="B434" s="61" t="s">
        <v>829</v>
      </c>
      <c r="C434" s="62" t="s">
        <v>830</v>
      </c>
      <c r="D434" s="58"/>
      <c r="E434" s="65"/>
      <c r="F434" s="28">
        <v>500000</v>
      </c>
      <c r="G434" s="59"/>
    </row>
    <row r="435" spans="1:7" ht="15.75" x14ac:dyDescent="0.25">
      <c r="A435" s="55" t="s">
        <v>831</v>
      </c>
      <c r="B435" s="61" t="s">
        <v>821</v>
      </c>
      <c r="C435" s="62" t="s">
        <v>832</v>
      </c>
      <c r="D435" s="58"/>
      <c r="E435" s="65"/>
      <c r="F435" s="28">
        <v>500000</v>
      </c>
      <c r="G435" s="59"/>
    </row>
    <row r="436" spans="1:7" ht="15.75" x14ac:dyDescent="0.25">
      <c r="A436" s="55" t="s">
        <v>833</v>
      </c>
      <c r="B436" s="61" t="s">
        <v>834</v>
      </c>
      <c r="C436" s="57">
        <v>42374</v>
      </c>
      <c r="D436" s="58"/>
      <c r="E436" s="65"/>
      <c r="F436" s="28">
        <v>50000000</v>
      </c>
      <c r="G436" s="59"/>
    </row>
    <row r="437" spans="1:7" ht="15.75" x14ac:dyDescent="0.25">
      <c r="A437" s="55" t="s">
        <v>835</v>
      </c>
      <c r="B437" s="61" t="s">
        <v>836</v>
      </c>
      <c r="C437" s="57">
        <v>42374</v>
      </c>
      <c r="D437" s="58"/>
      <c r="E437" s="65"/>
      <c r="F437" s="28">
        <v>5000000</v>
      </c>
      <c r="G437" s="59"/>
    </row>
    <row r="438" spans="1:7" ht="15.75" x14ac:dyDescent="0.25">
      <c r="A438" s="55" t="s">
        <v>837</v>
      </c>
      <c r="B438" s="61" t="s">
        <v>838</v>
      </c>
      <c r="C438" s="57">
        <v>42374</v>
      </c>
      <c r="D438" s="58"/>
      <c r="E438" s="65"/>
      <c r="F438" s="28">
        <v>500000</v>
      </c>
      <c r="G438" s="59"/>
    </row>
    <row r="439" spans="1:7" ht="15.75" x14ac:dyDescent="0.25">
      <c r="A439" s="55" t="s">
        <v>839</v>
      </c>
      <c r="B439" s="61" t="s">
        <v>840</v>
      </c>
      <c r="C439" s="62" t="s">
        <v>841</v>
      </c>
      <c r="D439" s="58"/>
      <c r="E439" s="65"/>
      <c r="F439" s="28">
        <v>10000000</v>
      </c>
      <c r="G439" s="59"/>
    </row>
    <row r="440" spans="1:7" ht="15.75" x14ac:dyDescent="0.25">
      <c r="A440" s="55" t="s">
        <v>842</v>
      </c>
      <c r="B440" s="61" t="s">
        <v>843</v>
      </c>
      <c r="C440" s="57">
        <v>42371</v>
      </c>
      <c r="D440" s="58"/>
      <c r="E440" s="65"/>
      <c r="F440" s="28">
        <v>5700000</v>
      </c>
      <c r="G440" s="59"/>
    </row>
    <row r="441" spans="1:7" ht="15.75" x14ac:dyDescent="0.25">
      <c r="A441" s="55" t="s">
        <v>844</v>
      </c>
      <c r="B441" s="61" t="s">
        <v>845</v>
      </c>
      <c r="C441" s="57">
        <v>42430</v>
      </c>
      <c r="D441" s="58"/>
      <c r="E441" s="65"/>
      <c r="F441" s="28">
        <v>500000</v>
      </c>
      <c r="G441" s="59"/>
    </row>
    <row r="442" spans="1:7" ht="15.75" x14ac:dyDescent="0.25">
      <c r="A442" s="55" t="s">
        <v>846</v>
      </c>
      <c r="B442" s="61" t="s">
        <v>829</v>
      </c>
      <c r="C442" s="57">
        <v>42430</v>
      </c>
      <c r="D442" s="58"/>
      <c r="E442" s="65"/>
      <c r="F442" s="28">
        <v>500000</v>
      </c>
      <c r="G442" s="59"/>
    </row>
    <row r="443" spans="1:7" ht="15.75" x14ac:dyDescent="0.25">
      <c r="A443" s="55" t="s">
        <v>847</v>
      </c>
      <c r="B443" s="61" t="s">
        <v>848</v>
      </c>
      <c r="C443" s="57">
        <v>42430</v>
      </c>
      <c r="D443" s="58"/>
      <c r="E443" s="65"/>
      <c r="F443" s="28">
        <v>5000000</v>
      </c>
      <c r="G443" s="59"/>
    </row>
    <row r="444" spans="1:7" ht="15.75" x14ac:dyDescent="0.25">
      <c r="A444" s="55" t="s">
        <v>849</v>
      </c>
      <c r="B444" s="61" t="s">
        <v>850</v>
      </c>
      <c r="C444" s="57">
        <v>42493</v>
      </c>
      <c r="D444" s="58"/>
      <c r="E444" s="65"/>
      <c r="F444" s="28">
        <v>5000000</v>
      </c>
      <c r="G444" s="59"/>
    </row>
    <row r="445" spans="1:7" ht="15.75" x14ac:dyDescent="0.25">
      <c r="A445" s="55" t="s">
        <v>851</v>
      </c>
      <c r="B445" s="61" t="s">
        <v>852</v>
      </c>
      <c r="C445" s="62" t="s">
        <v>853</v>
      </c>
      <c r="D445" s="58"/>
      <c r="E445" s="65"/>
      <c r="F445" s="28">
        <v>15000000</v>
      </c>
      <c r="G445" s="59"/>
    </row>
    <row r="446" spans="1:7" ht="15.75" x14ac:dyDescent="0.25">
      <c r="A446" s="55" t="s">
        <v>854</v>
      </c>
      <c r="B446" s="61" t="s">
        <v>855</v>
      </c>
      <c r="C446" s="62" t="s">
        <v>856</v>
      </c>
      <c r="D446" s="58"/>
      <c r="E446" s="65"/>
      <c r="F446" s="28">
        <v>1000000</v>
      </c>
      <c r="G446" s="59"/>
    </row>
    <row r="447" spans="1:7" ht="15.75" x14ac:dyDescent="0.25">
      <c r="A447" s="55" t="s">
        <v>857</v>
      </c>
      <c r="B447" s="61" t="s">
        <v>858</v>
      </c>
      <c r="C447" s="57">
        <v>42475</v>
      </c>
      <c r="D447" s="58"/>
      <c r="E447" s="65"/>
      <c r="F447" s="28">
        <v>1000000</v>
      </c>
      <c r="G447" s="59"/>
    </row>
    <row r="448" spans="1:7" ht="15.75" x14ac:dyDescent="0.25">
      <c r="A448" s="55" t="s">
        <v>859</v>
      </c>
      <c r="B448" s="61" t="s">
        <v>860</v>
      </c>
      <c r="C448" s="57">
        <v>42494</v>
      </c>
      <c r="D448" s="58"/>
      <c r="E448" s="65"/>
      <c r="F448" s="28">
        <v>10000000</v>
      </c>
      <c r="G448" s="59"/>
    </row>
    <row r="449" spans="1:7" ht="15.75" x14ac:dyDescent="0.25">
      <c r="A449" s="55" t="s">
        <v>861</v>
      </c>
      <c r="B449" s="61" t="s">
        <v>862</v>
      </c>
      <c r="C449" s="57">
        <v>42494</v>
      </c>
      <c r="D449" s="58"/>
      <c r="E449" s="65"/>
      <c r="F449" s="28">
        <v>3000000</v>
      </c>
      <c r="G449" s="59"/>
    </row>
    <row r="450" spans="1:7" ht="15.75" x14ac:dyDescent="0.25">
      <c r="A450" s="55" t="s">
        <v>863</v>
      </c>
      <c r="B450" s="61" t="s">
        <v>864</v>
      </c>
      <c r="C450" s="57">
        <v>42496</v>
      </c>
      <c r="D450" s="58"/>
      <c r="E450" s="65"/>
      <c r="F450" s="28">
        <v>15000000</v>
      </c>
      <c r="G450" s="59"/>
    </row>
    <row r="451" spans="1:7" ht="15.75" x14ac:dyDescent="0.25">
      <c r="A451" s="55" t="s">
        <v>865</v>
      </c>
      <c r="B451" s="61" t="s">
        <v>866</v>
      </c>
      <c r="C451" s="57">
        <v>42496</v>
      </c>
      <c r="D451" s="58"/>
      <c r="E451" s="65"/>
      <c r="F451" s="28">
        <v>500000</v>
      </c>
      <c r="G451" s="59"/>
    </row>
    <row r="452" spans="1:7" ht="15.75" x14ac:dyDescent="0.25">
      <c r="A452" s="55" t="s">
        <v>867</v>
      </c>
      <c r="B452" s="61" t="s">
        <v>868</v>
      </c>
      <c r="C452" s="57">
        <v>42496</v>
      </c>
      <c r="D452" s="58"/>
      <c r="E452" s="65"/>
      <c r="F452" s="28">
        <v>5000000</v>
      </c>
      <c r="G452" s="59"/>
    </row>
    <row r="453" spans="1:7" ht="15.75" x14ac:dyDescent="0.25">
      <c r="A453" s="55" t="s">
        <v>869</v>
      </c>
      <c r="B453" s="61" t="s">
        <v>870</v>
      </c>
      <c r="C453" s="57">
        <v>42522</v>
      </c>
      <c r="D453" s="58"/>
      <c r="E453" s="65"/>
      <c r="F453" s="28">
        <v>5500000</v>
      </c>
      <c r="G453" s="59"/>
    </row>
    <row r="454" spans="1:7" ht="15.75" x14ac:dyDescent="0.25">
      <c r="A454" s="55" t="s">
        <v>871</v>
      </c>
      <c r="B454" s="61" t="s">
        <v>872</v>
      </c>
      <c r="C454" s="57">
        <v>42496</v>
      </c>
      <c r="D454" s="58"/>
      <c r="E454" s="65"/>
      <c r="F454" s="28">
        <v>500000</v>
      </c>
      <c r="G454" s="59"/>
    </row>
    <row r="455" spans="1:7" ht="15.75" x14ac:dyDescent="0.25">
      <c r="A455" s="55" t="s">
        <v>873</v>
      </c>
      <c r="B455" s="61" t="s">
        <v>874</v>
      </c>
      <c r="C455" s="57">
        <v>42557</v>
      </c>
      <c r="D455" s="58"/>
      <c r="E455" s="65"/>
      <c r="F455" s="28">
        <v>5000000</v>
      </c>
      <c r="G455" s="59"/>
    </row>
    <row r="456" spans="1:7" ht="15.75" x14ac:dyDescent="0.25">
      <c r="A456" s="55" t="s">
        <v>875</v>
      </c>
      <c r="B456" s="56" t="s">
        <v>876</v>
      </c>
      <c r="C456" s="63">
        <v>42516</v>
      </c>
      <c r="D456" s="56"/>
      <c r="E456" s="72"/>
      <c r="F456" s="25">
        <v>100000000</v>
      </c>
      <c r="G456" s="73"/>
    </row>
    <row r="457" spans="1:7" ht="15.75" x14ac:dyDescent="0.25">
      <c r="A457" s="55" t="s">
        <v>877</v>
      </c>
      <c r="B457" s="60" t="s">
        <v>878</v>
      </c>
      <c r="C457" s="74">
        <v>42283</v>
      </c>
      <c r="D457" s="58"/>
      <c r="E457" s="28"/>
      <c r="F457" s="28">
        <v>200000</v>
      </c>
      <c r="G457" s="59"/>
    </row>
    <row r="458" spans="1:7" ht="15.75" x14ac:dyDescent="0.25">
      <c r="A458" s="55" t="s">
        <v>879</v>
      </c>
      <c r="B458" s="60" t="s">
        <v>880</v>
      </c>
      <c r="C458" s="74">
        <v>42283</v>
      </c>
      <c r="D458" s="58"/>
      <c r="E458" s="28"/>
      <c r="F458" s="28">
        <v>500000</v>
      </c>
      <c r="G458" s="59"/>
    </row>
    <row r="459" spans="1:7" ht="15.75" x14ac:dyDescent="0.25">
      <c r="A459" s="55" t="s">
        <v>881</v>
      </c>
      <c r="B459" s="60" t="s">
        <v>882</v>
      </c>
      <c r="C459" s="74">
        <v>42283</v>
      </c>
      <c r="D459" s="58"/>
      <c r="E459" s="28"/>
      <c r="F459" s="28">
        <v>1000000</v>
      </c>
      <c r="G459" s="59"/>
    </row>
    <row r="460" spans="1:7" ht="15.75" x14ac:dyDescent="0.25">
      <c r="A460" s="55" t="s">
        <v>883</v>
      </c>
      <c r="B460" s="62" t="s">
        <v>884</v>
      </c>
      <c r="C460" s="57">
        <v>42314</v>
      </c>
      <c r="D460" s="58"/>
      <c r="E460" s="28"/>
      <c r="F460" s="28">
        <v>15000000</v>
      </c>
      <c r="G460" s="59"/>
    </row>
    <row r="461" spans="1:7" ht="15.75" x14ac:dyDescent="0.25">
      <c r="A461" s="55" t="s">
        <v>885</v>
      </c>
      <c r="B461" s="60" t="s">
        <v>886</v>
      </c>
      <c r="C461" s="74">
        <v>42314</v>
      </c>
      <c r="D461" s="58"/>
      <c r="E461" s="28"/>
      <c r="F461" s="28">
        <v>500000</v>
      </c>
      <c r="G461" s="59"/>
    </row>
    <row r="462" spans="1:7" ht="15.75" x14ac:dyDescent="0.25">
      <c r="A462" s="55" t="s">
        <v>887</v>
      </c>
      <c r="B462" s="60" t="s">
        <v>888</v>
      </c>
      <c r="C462" s="74">
        <v>42314</v>
      </c>
      <c r="D462" s="58"/>
      <c r="E462" s="28"/>
      <c r="F462" s="28">
        <v>500000</v>
      </c>
      <c r="G462" s="59"/>
    </row>
    <row r="463" spans="1:7" ht="15.75" x14ac:dyDescent="0.25">
      <c r="A463" s="55" t="s">
        <v>889</v>
      </c>
      <c r="B463" s="60" t="s">
        <v>890</v>
      </c>
      <c r="C463" s="74">
        <v>42314</v>
      </c>
      <c r="D463" s="58"/>
      <c r="E463" s="28"/>
      <c r="F463" s="28">
        <v>1500000</v>
      </c>
      <c r="G463" s="59"/>
    </row>
    <row r="464" spans="1:7" ht="15.75" x14ac:dyDescent="0.25">
      <c r="A464" s="55" t="s">
        <v>891</v>
      </c>
      <c r="B464" s="60" t="s">
        <v>892</v>
      </c>
      <c r="C464" s="74">
        <v>42314</v>
      </c>
      <c r="D464" s="58"/>
      <c r="E464" s="28"/>
      <c r="F464" s="28">
        <v>200000</v>
      </c>
      <c r="G464" s="59"/>
    </row>
    <row r="465" spans="1:7" ht="15.75" x14ac:dyDescent="0.25">
      <c r="A465" s="55" t="s">
        <v>893</v>
      </c>
      <c r="B465" s="60" t="s">
        <v>894</v>
      </c>
      <c r="C465" s="74">
        <v>42314</v>
      </c>
      <c r="D465" s="58"/>
      <c r="E465" s="28"/>
      <c r="F465" s="28">
        <v>500000</v>
      </c>
      <c r="G465" s="59"/>
    </row>
    <row r="466" spans="1:7" ht="15.75" x14ac:dyDescent="0.25">
      <c r="A466" s="55" t="s">
        <v>895</v>
      </c>
      <c r="B466" s="60" t="s">
        <v>896</v>
      </c>
      <c r="C466" s="74">
        <v>42314</v>
      </c>
      <c r="D466" s="58"/>
      <c r="E466" s="28"/>
      <c r="F466" s="28">
        <v>200000</v>
      </c>
      <c r="G466" s="59"/>
    </row>
    <row r="467" spans="1:7" ht="15.75" x14ac:dyDescent="0.25">
      <c r="A467" s="55" t="s">
        <v>897</v>
      </c>
      <c r="B467" s="60" t="s">
        <v>898</v>
      </c>
      <c r="C467" s="74">
        <v>42314</v>
      </c>
      <c r="D467" s="58"/>
      <c r="E467" s="28"/>
      <c r="F467" s="28">
        <v>500000</v>
      </c>
      <c r="G467" s="59"/>
    </row>
    <row r="468" spans="1:7" ht="15.75" x14ac:dyDescent="0.25">
      <c r="A468" s="55" t="s">
        <v>899</v>
      </c>
      <c r="B468" s="60" t="s">
        <v>900</v>
      </c>
      <c r="C468" s="74">
        <v>42344</v>
      </c>
      <c r="D468" s="58"/>
      <c r="E468" s="28"/>
      <c r="F468" s="28">
        <v>500000</v>
      </c>
      <c r="G468" s="59"/>
    </row>
    <row r="469" spans="1:7" ht="15.75" x14ac:dyDescent="0.25">
      <c r="A469" s="55" t="s">
        <v>901</v>
      </c>
      <c r="B469" s="60" t="s">
        <v>902</v>
      </c>
      <c r="C469" s="74">
        <v>42344</v>
      </c>
      <c r="D469" s="58"/>
      <c r="E469" s="28"/>
      <c r="F469" s="28">
        <v>500000</v>
      </c>
      <c r="G469" s="59"/>
    </row>
    <row r="470" spans="1:7" ht="15.75" x14ac:dyDescent="0.25">
      <c r="A470" s="55" t="s">
        <v>903</v>
      </c>
      <c r="B470" s="60" t="s">
        <v>904</v>
      </c>
      <c r="C470" s="74">
        <v>42344</v>
      </c>
      <c r="D470" s="58"/>
      <c r="E470" s="28"/>
      <c r="F470" s="28">
        <v>100000</v>
      </c>
      <c r="G470" s="59"/>
    </row>
    <row r="471" spans="1:7" ht="15.75" x14ac:dyDescent="0.25">
      <c r="A471" s="55" t="s">
        <v>905</v>
      </c>
      <c r="B471" s="60" t="s">
        <v>906</v>
      </c>
      <c r="C471" s="74">
        <v>42344</v>
      </c>
      <c r="D471" s="58"/>
      <c r="E471" s="28"/>
      <c r="F471" s="28">
        <v>500000</v>
      </c>
      <c r="G471" s="59"/>
    </row>
    <row r="472" spans="1:7" ht="15.75" x14ac:dyDescent="0.25">
      <c r="A472" s="55" t="s">
        <v>907</v>
      </c>
      <c r="B472" s="60" t="s">
        <v>908</v>
      </c>
      <c r="C472" s="74">
        <v>42344</v>
      </c>
      <c r="D472" s="58"/>
      <c r="E472" s="28"/>
      <c r="F472" s="28">
        <v>1500000</v>
      </c>
      <c r="G472" s="59"/>
    </row>
    <row r="473" spans="1:7" ht="15.75" x14ac:dyDescent="0.25">
      <c r="A473" s="55" t="s">
        <v>909</v>
      </c>
      <c r="B473" s="60" t="s">
        <v>910</v>
      </c>
      <c r="C473" s="60" t="s">
        <v>911</v>
      </c>
      <c r="D473" s="58"/>
      <c r="E473" s="28"/>
      <c r="F473" s="28">
        <v>200000</v>
      </c>
      <c r="G473" s="59"/>
    </row>
    <row r="474" spans="1:7" ht="15.75" x14ac:dyDescent="0.25">
      <c r="A474" s="55" t="s">
        <v>912</v>
      </c>
      <c r="B474" s="60" t="s">
        <v>913</v>
      </c>
      <c r="C474" s="62" t="s">
        <v>779</v>
      </c>
      <c r="D474" s="58"/>
      <c r="E474" s="28"/>
      <c r="F474" s="28">
        <v>15000000</v>
      </c>
      <c r="G474" s="59"/>
    </row>
    <row r="475" spans="1:7" ht="15.75" x14ac:dyDescent="0.25">
      <c r="A475" s="55" t="s">
        <v>914</v>
      </c>
      <c r="B475" s="60" t="s">
        <v>915</v>
      </c>
      <c r="C475" s="60" t="s">
        <v>779</v>
      </c>
      <c r="D475" s="58"/>
      <c r="E475" s="28"/>
      <c r="F475" s="28">
        <v>1500000</v>
      </c>
      <c r="G475" s="59"/>
    </row>
    <row r="476" spans="1:7" ht="15.75" x14ac:dyDescent="0.25">
      <c r="A476" s="55" t="s">
        <v>916</v>
      </c>
      <c r="B476" s="60" t="s">
        <v>917</v>
      </c>
      <c r="C476" s="60" t="s">
        <v>779</v>
      </c>
      <c r="D476" s="58"/>
      <c r="E476" s="28"/>
      <c r="F476" s="28">
        <v>1000000</v>
      </c>
      <c r="G476" s="59"/>
    </row>
    <row r="477" spans="1:7" ht="15.75" x14ac:dyDescent="0.25">
      <c r="A477" s="55" t="s">
        <v>918</v>
      </c>
      <c r="B477" s="60" t="s">
        <v>919</v>
      </c>
      <c r="C477" s="60" t="s">
        <v>779</v>
      </c>
      <c r="D477" s="58"/>
      <c r="E477" s="28"/>
      <c r="F477" s="28">
        <v>500000</v>
      </c>
      <c r="G477" s="59"/>
    </row>
    <row r="478" spans="1:7" ht="15.75" x14ac:dyDescent="0.25">
      <c r="A478" s="55" t="s">
        <v>920</v>
      </c>
      <c r="B478" s="62" t="s">
        <v>921</v>
      </c>
      <c r="C478" s="62" t="s">
        <v>922</v>
      </c>
      <c r="D478" s="58"/>
      <c r="E478" s="28"/>
      <c r="F478" s="28">
        <v>15000000</v>
      </c>
      <c r="G478" s="59"/>
    </row>
    <row r="479" spans="1:7" ht="15.75" x14ac:dyDescent="0.25">
      <c r="A479" s="55" t="s">
        <v>923</v>
      </c>
      <c r="B479" s="60" t="s">
        <v>924</v>
      </c>
      <c r="C479" s="60" t="s">
        <v>922</v>
      </c>
      <c r="D479" s="58"/>
      <c r="E479" s="28"/>
      <c r="F479" s="28">
        <v>2000000</v>
      </c>
      <c r="G479" s="59"/>
    </row>
    <row r="480" spans="1:7" ht="15.75" x14ac:dyDescent="0.25">
      <c r="A480" s="55" t="s">
        <v>925</v>
      </c>
      <c r="B480" s="60" t="s">
        <v>926</v>
      </c>
      <c r="C480" s="60" t="s">
        <v>927</v>
      </c>
      <c r="D480" s="58"/>
      <c r="E480" s="28"/>
      <c r="F480" s="28">
        <v>5000000</v>
      </c>
      <c r="G480" s="59"/>
    </row>
    <row r="481" spans="1:7" ht="15.75" x14ac:dyDescent="0.25">
      <c r="A481" s="55" t="s">
        <v>928</v>
      </c>
      <c r="B481" s="60" t="s">
        <v>929</v>
      </c>
      <c r="C481" s="60" t="s">
        <v>927</v>
      </c>
      <c r="D481" s="58"/>
      <c r="E481" s="28"/>
      <c r="F481" s="28">
        <v>5000000</v>
      </c>
      <c r="G481" s="59"/>
    </row>
    <row r="482" spans="1:7" ht="15.75" x14ac:dyDescent="0.25">
      <c r="A482" s="55" t="s">
        <v>930</v>
      </c>
      <c r="B482" s="60" t="s">
        <v>931</v>
      </c>
      <c r="C482" s="60" t="s">
        <v>932</v>
      </c>
      <c r="D482" s="58"/>
      <c r="E482" s="28"/>
      <c r="F482" s="28">
        <v>500000</v>
      </c>
      <c r="G482" s="59"/>
    </row>
    <row r="483" spans="1:7" ht="15.75" x14ac:dyDescent="0.25">
      <c r="A483" s="55" t="s">
        <v>933</v>
      </c>
      <c r="B483" s="67" t="s">
        <v>934</v>
      </c>
      <c r="C483" s="60" t="s">
        <v>782</v>
      </c>
      <c r="D483" s="58"/>
      <c r="E483" s="28"/>
      <c r="F483" s="28">
        <v>1000000</v>
      </c>
      <c r="G483" s="59"/>
    </row>
    <row r="484" spans="1:7" ht="15.75" x14ac:dyDescent="0.25">
      <c r="A484" s="55" t="s">
        <v>935</v>
      </c>
      <c r="B484" s="60" t="s">
        <v>781</v>
      </c>
      <c r="C484" s="60" t="s">
        <v>782</v>
      </c>
      <c r="D484" s="58"/>
      <c r="E484" s="28"/>
      <c r="F484" s="28">
        <v>2000000</v>
      </c>
      <c r="G484" s="59"/>
    </row>
    <row r="485" spans="1:7" ht="15.75" x14ac:dyDescent="0.25">
      <c r="A485" s="55" t="s">
        <v>936</v>
      </c>
      <c r="B485" s="60" t="s">
        <v>937</v>
      </c>
      <c r="C485" s="60" t="s">
        <v>785</v>
      </c>
      <c r="D485" s="58"/>
      <c r="E485" s="28"/>
      <c r="F485" s="28">
        <v>1000000</v>
      </c>
      <c r="G485" s="59"/>
    </row>
    <row r="486" spans="1:7" ht="15.75" x14ac:dyDescent="0.25">
      <c r="A486" s="55" t="s">
        <v>938</v>
      </c>
      <c r="B486" s="60" t="s">
        <v>939</v>
      </c>
      <c r="C486" s="60" t="s">
        <v>785</v>
      </c>
      <c r="D486" s="58"/>
      <c r="E486" s="28"/>
      <c r="F486" s="28">
        <v>15000000</v>
      </c>
      <c r="G486" s="59"/>
    </row>
    <row r="487" spans="1:7" ht="15.75" x14ac:dyDescent="0.25">
      <c r="A487" s="55" t="s">
        <v>940</v>
      </c>
      <c r="B487" s="60" t="s">
        <v>941</v>
      </c>
      <c r="C487" s="60" t="s">
        <v>942</v>
      </c>
      <c r="D487" s="58"/>
      <c r="E487" s="28"/>
      <c r="F487" s="28">
        <v>500000</v>
      </c>
      <c r="G487" s="59"/>
    </row>
    <row r="488" spans="1:7" ht="15.75" x14ac:dyDescent="0.25">
      <c r="A488" s="55" t="s">
        <v>943</v>
      </c>
      <c r="B488" s="60" t="s">
        <v>944</v>
      </c>
      <c r="C488" s="60" t="s">
        <v>942</v>
      </c>
      <c r="D488" s="58"/>
      <c r="E488" s="28"/>
      <c r="F488" s="28">
        <v>5000000</v>
      </c>
      <c r="G488" s="59"/>
    </row>
    <row r="489" spans="1:7" ht="15.75" x14ac:dyDescent="0.25">
      <c r="A489" s="55" t="s">
        <v>945</v>
      </c>
      <c r="B489" s="60" t="s">
        <v>946</v>
      </c>
      <c r="C489" s="60" t="s">
        <v>788</v>
      </c>
      <c r="D489" s="58"/>
      <c r="E489" s="28"/>
      <c r="F489" s="28">
        <v>500000</v>
      </c>
      <c r="G489" s="59"/>
    </row>
    <row r="490" spans="1:7" ht="15.75" x14ac:dyDescent="0.25">
      <c r="A490" s="55" t="s">
        <v>947</v>
      </c>
      <c r="B490" s="60" t="s">
        <v>948</v>
      </c>
      <c r="C490" s="60" t="s">
        <v>788</v>
      </c>
      <c r="D490" s="58"/>
      <c r="E490" s="28"/>
      <c r="F490" s="28">
        <v>200000</v>
      </c>
      <c r="G490" s="59"/>
    </row>
    <row r="491" spans="1:7" ht="15.75" x14ac:dyDescent="0.25">
      <c r="A491" s="55" t="s">
        <v>949</v>
      </c>
      <c r="B491" s="60" t="s">
        <v>950</v>
      </c>
      <c r="C491" s="60" t="s">
        <v>951</v>
      </c>
      <c r="D491" s="58"/>
      <c r="E491" s="28"/>
      <c r="F491" s="28">
        <v>15000000</v>
      </c>
      <c r="G491" s="59"/>
    </row>
    <row r="492" spans="1:7" ht="15.75" x14ac:dyDescent="0.25">
      <c r="A492" s="55" t="s">
        <v>952</v>
      </c>
      <c r="B492" s="60" t="s">
        <v>953</v>
      </c>
      <c r="C492" s="60" t="s">
        <v>951</v>
      </c>
      <c r="D492" s="58"/>
      <c r="E492" s="28"/>
      <c r="F492" s="28">
        <v>2000000</v>
      </c>
      <c r="G492" s="59"/>
    </row>
    <row r="493" spans="1:7" ht="15.75" x14ac:dyDescent="0.25">
      <c r="A493" s="55" t="s">
        <v>954</v>
      </c>
      <c r="B493" s="60" t="s">
        <v>955</v>
      </c>
      <c r="C493" s="60" t="s">
        <v>951</v>
      </c>
      <c r="D493" s="58"/>
      <c r="E493" s="28"/>
      <c r="F493" s="28">
        <v>500000</v>
      </c>
      <c r="G493" s="59"/>
    </row>
    <row r="494" spans="1:7" ht="15.75" x14ac:dyDescent="0.25">
      <c r="A494" s="55" t="s">
        <v>956</v>
      </c>
      <c r="B494" s="60" t="s">
        <v>957</v>
      </c>
      <c r="C494" s="74">
        <v>42011</v>
      </c>
      <c r="D494" s="58"/>
      <c r="E494" s="28"/>
      <c r="F494" s="28">
        <v>5000000</v>
      </c>
      <c r="G494" s="59"/>
    </row>
    <row r="495" spans="1:7" ht="15.75" x14ac:dyDescent="0.25">
      <c r="A495" s="55" t="s">
        <v>958</v>
      </c>
      <c r="B495" s="60" t="s">
        <v>959</v>
      </c>
      <c r="C495" s="74">
        <v>42070</v>
      </c>
      <c r="D495" s="58"/>
      <c r="E495" s="28"/>
      <c r="F495" s="28">
        <v>150000</v>
      </c>
      <c r="G495" s="59"/>
    </row>
    <row r="496" spans="1:7" ht="15.75" x14ac:dyDescent="0.25">
      <c r="A496" s="55" t="s">
        <v>960</v>
      </c>
      <c r="B496" s="60" t="s">
        <v>961</v>
      </c>
      <c r="C496" s="74">
        <v>42101</v>
      </c>
      <c r="D496" s="58"/>
      <c r="E496" s="28"/>
      <c r="F496" s="28">
        <v>100000</v>
      </c>
      <c r="G496" s="59"/>
    </row>
    <row r="497" spans="1:7" ht="15.75" x14ac:dyDescent="0.25">
      <c r="A497" s="55" t="s">
        <v>962</v>
      </c>
      <c r="B497" s="60" t="s">
        <v>963</v>
      </c>
      <c r="C497" s="74">
        <v>42131</v>
      </c>
      <c r="D497" s="58"/>
      <c r="E497" s="28"/>
      <c r="F497" s="28">
        <v>5000000</v>
      </c>
      <c r="G497" s="59"/>
    </row>
    <row r="498" spans="1:7" ht="15.75" x14ac:dyDescent="0.25">
      <c r="A498" s="55" t="s">
        <v>964</v>
      </c>
      <c r="B498" s="60" t="s">
        <v>965</v>
      </c>
      <c r="C498" s="74">
        <v>42162</v>
      </c>
      <c r="D498" s="58"/>
      <c r="E498" s="28"/>
      <c r="F498" s="28">
        <v>1000000</v>
      </c>
      <c r="G498" s="59"/>
    </row>
    <row r="499" spans="1:7" ht="15.75" x14ac:dyDescent="0.25">
      <c r="A499" s="55" t="s">
        <v>966</v>
      </c>
      <c r="B499" s="60" t="s">
        <v>967</v>
      </c>
      <c r="C499" s="74">
        <v>42162</v>
      </c>
      <c r="D499" s="58"/>
      <c r="E499" s="28"/>
      <c r="F499" s="28">
        <v>5000000</v>
      </c>
      <c r="G499" s="59"/>
    </row>
    <row r="500" spans="1:7" ht="15.75" x14ac:dyDescent="0.25">
      <c r="A500" s="55" t="s">
        <v>968</v>
      </c>
      <c r="B500" s="60" t="s">
        <v>969</v>
      </c>
      <c r="C500" s="74">
        <v>42162</v>
      </c>
      <c r="D500" s="58"/>
      <c r="E500" s="28"/>
      <c r="F500" s="28">
        <v>700000</v>
      </c>
      <c r="G500" s="59"/>
    </row>
    <row r="501" spans="1:7" ht="15.75" x14ac:dyDescent="0.25">
      <c r="A501" s="55" t="s">
        <v>970</v>
      </c>
      <c r="B501" s="60" t="s">
        <v>971</v>
      </c>
      <c r="C501" s="74">
        <v>42192</v>
      </c>
      <c r="D501" s="58"/>
      <c r="E501" s="28"/>
      <c r="F501" s="28">
        <v>200000</v>
      </c>
      <c r="G501" s="59"/>
    </row>
    <row r="502" spans="1:7" ht="15.75" x14ac:dyDescent="0.25">
      <c r="A502" s="55" t="s">
        <v>972</v>
      </c>
      <c r="B502" s="60" t="s">
        <v>973</v>
      </c>
      <c r="C502" s="74">
        <v>42192</v>
      </c>
      <c r="D502" s="58"/>
      <c r="E502" s="28"/>
      <c r="F502" s="28">
        <v>200000</v>
      </c>
      <c r="G502" s="59"/>
    </row>
    <row r="503" spans="1:7" ht="15.75" x14ac:dyDescent="0.25">
      <c r="A503" s="55" t="s">
        <v>974</v>
      </c>
      <c r="B503" s="60" t="s">
        <v>975</v>
      </c>
      <c r="C503" s="74">
        <v>42192</v>
      </c>
      <c r="D503" s="58"/>
      <c r="E503" s="28"/>
      <c r="F503" s="28">
        <v>1500000</v>
      </c>
      <c r="G503" s="59"/>
    </row>
    <row r="504" spans="1:7" ht="15.75" x14ac:dyDescent="0.25">
      <c r="A504" s="55" t="s">
        <v>976</v>
      </c>
      <c r="B504" s="60" t="s">
        <v>977</v>
      </c>
      <c r="C504" s="74">
        <v>42192</v>
      </c>
      <c r="D504" s="58"/>
      <c r="E504" s="28"/>
      <c r="F504" s="28">
        <v>300000</v>
      </c>
      <c r="G504" s="59"/>
    </row>
    <row r="505" spans="1:7" ht="15.75" x14ac:dyDescent="0.25">
      <c r="A505" s="55" t="s">
        <v>978</v>
      </c>
      <c r="B505" s="60" t="s">
        <v>979</v>
      </c>
      <c r="C505" s="74">
        <v>42254</v>
      </c>
      <c r="D505" s="58"/>
      <c r="E505" s="28"/>
      <c r="F505" s="28">
        <v>15000000</v>
      </c>
      <c r="G505" s="59"/>
    </row>
    <row r="506" spans="1:7" ht="15.75" x14ac:dyDescent="0.25">
      <c r="A506" s="55" t="s">
        <v>980</v>
      </c>
      <c r="B506" s="62" t="s">
        <v>981</v>
      </c>
      <c r="C506" s="57">
        <v>42284</v>
      </c>
      <c r="D506" s="58"/>
      <c r="E506" s="28"/>
      <c r="F506" s="28">
        <v>15000000</v>
      </c>
      <c r="G506" s="59"/>
    </row>
    <row r="507" spans="1:7" ht="15.75" x14ac:dyDescent="0.25">
      <c r="A507" s="55" t="s">
        <v>982</v>
      </c>
      <c r="B507" s="62" t="s">
        <v>983</v>
      </c>
      <c r="C507" s="62" t="s">
        <v>796</v>
      </c>
      <c r="D507" s="58"/>
      <c r="E507" s="28"/>
      <c r="F507" s="28">
        <v>500000</v>
      </c>
      <c r="G507" s="59"/>
    </row>
    <row r="508" spans="1:7" ht="15.75" x14ac:dyDescent="0.25">
      <c r="A508" s="55" t="s">
        <v>984</v>
      </c>
      <c r="B508" s="62" t="s">
        <v>985</v>
      </c>
      <c r="C508" s="62" t="s">
        <v>986</v>
      </c>
      <c r="D508" s="58"/>
      <c r="E508" s="28"/>
      <c r="F508" s="28">
        <v>400000</v>
      </c>
      <c r="G508" s="59"/>
    </row>
    <row r="509" spans="1:7" ht="15.75" x14ac:dyDescent="0.25">
      <c r="A509" s="55" t="s">
        <v>987</v>
      </c>
      <c r="B509" s="62" t="s">
        <v>915</v>
      </c>
      <c r="C509" s="62" t="s">
        <v>799</v>
      </c>
      <c r="D509" s="58"/>
      <c r="E509" s="28"/>
      <c r="F509" s="28">
        <v>1500000</v>
      </c>
      <c r="G509" s="59"/>
    </row>
    <row r="510" spans="1:7" ht="15.75" x14ac:dyDescent="0.25">
      <c r="A510" s="55" t="s">
        <v>988</v>
      </c>
      <c r="B510" s="62" t="s">
        <v>989</v>
      </c>
      <c r="C510" s="69" t="s">
        <v>990</v>
      </c>
      <c r="D510" s="58"/>
      <c r="E510" s="28"/>
      <c r="F510" s="28">
        <v>500000</v>
      </c>
      <c r="G510" s="59"/>
    </row>
    <row r="511" spans="1:7" ht="15.75" x14ac:dyDescent="0.25">
      <c r="A511" s="55" t="s">
        <v>991</v>
      </c>
      <c r="B511" s="62" t="s">
        <v>992</v>
      </c>
      <c r="C511" s="69" t="s">
        <v>990</v>
      </c>
      <c r="D511" s="58"/>
      <c r="E511" s="28"/>
      <c r="F511" s="28">
        <v>500000</v>
      </c>
      <c r="G511" s="59"/>
    </row>
    <row r="512" spans="1:7" ht="15.75" x14ac:dyDescent="0.25">
      <c r="A512" s="55" t="s">
        <v>993</v>
      </c>
      <c r="B512" s="62" t="s">
        <v>994</v>
      </c>
      <c r="C512" s="69" t="s">
        <v>990</v>
      </c>
      <c r="D512" s="58"/>
      <c r="E512" s="28"/>
      <c r="F512" s="28">
        <v>500000</v>
      </c>
      <c r="G512" s="59"/>
    </row>
    <row r="513" spans="1:7" ht="15.75" x14ac:dyDescent="0.25">
      <c r="A513" s="55" t="s">
        <v>995</v>
      </c>
      <c r="B513" s="62" t="s">
        <v>996</v>
      </c>
      <c r="C513" s="69" t="s">
        <v>990</v>
      </c>
      <c r="D513" s="58"/>
      <c r="E513" s="28"/>
      <c r="F513" s="28">
        <v>5500000</v>
      </c>
      <c r="G513" s="59"/>
    </row>
    <row r="514" spans="1:7" ht="15.75" x14ac:dyDescent="0.25">
      <c r="A514" s="55" t="s">
        <v>997</v>
      </c>
      <c r="B514" s="62" t="s">
        <v>998</v>
      </c>
      <c r="C514" s="69" t="s">
        <v>990</v>
      </c>
      <c r="D514" s="58"/>
      <c r="E514" s="28"/>
      <c r="F514" s="28">
        <v>7500000</v>
      </c>
      <c r="G514" s="59"/>
    </row>
    <row r="515" spans="1:7" ht="15.75" x14ac:dyDescent="0.25">
      <c r="A515" s="55" t="s">
        <v>999</v>
      </c>
      <c r="B515" s="62" t="s">
        <v>1000</v>
      </c>
      <c r="C515" s="69" t="s">
        <v>1001</v>
      </c>
      <c r="D515" s="58"/>
      <c r="E515" s="28"/>
      <c r="F515" s="28">
        <v>10000000</v>
      </c>
      <c r="G515" s="59"/>
    </row>
    <row r="516" spans="1:7" ht="15.75" x14ac:dyDescent="0.25">
      <c r="A516" s="55" t="s">
        <v>1002</v>
      </c>
      <c r="B516" s="62" t="s">
        <v>1003</v>
      </c>
      <c r="C516" s="69" t="s">
        <v>1001</v>
      </c>
      <c r="D516" s="58"/>
      <c r="E516" s="28"/>
      <c r="F516" s="28">
        <v>200000</v>
      </c>
      <c r="G516" s="59"/>
    </row>
    <row r="517" spans="1:7" ht="15.75" x14ac:dyDescent="0.25">
      <c r="A517" s="55" t="s">
        <v>1004</v>
      </c>
      <c r="B517" s="62" t="s">
        <v>781</v>
      </c>
      <c r="C517" s="69" t="s">
        <v>1005</v>
      </c>
      <c r="D517" s="58"/>
      <c r="E517" s="28"/>
      <c r="F517" s="28">
        <v>5000000</v>
      </c>
      <c r="G517" s="59"/>
    </row>
    <row r="518" spans="1:7" ht="15.75" x14ac:dyDescent="0.25">
      <c r="A518" s="55" t="s">
        <v>1006</v>
      </c>
      <c r="B518" s="70" t="s">
        <v>1007</v>
      </c>
      <c r="C518" s="70" t="s">
        <v>805</v>
      </c>
      <c r="D518" s="58"/>
      <c r="E518" s="28"/>
      <c r="F518" s="28">
        <v>15000000</v>
      </c>
      <c r="G518" s="59"/>
    </row>
    <row r="519" spans="1:7" ht="15.75" x14ac:dyDescent="0.25">
      <c r="A519" s="55" t="s">
        <v>1008</v>
      </c>
      <c r="B519" s="70" t="s">
        <v>1009</v>
      </c>
      <c r="C519" s="70" t="s">
        <v>805</v>
      </c>
      <c r="D519" s="58"/>
      <c r="E519" s="28"/>
      <c r="F519" s="28">
        <v>1000000</v>
      </c>
      <c r="G519" s="59"/>
    </row>
    <row r="520" spans="1:7" ht="15.75" x14ac:dyDescent="0.25">
      <c r="A520" s="55" t="s">
        <v>1010</v>
      </c>
      <c r="B520" s="70" t="s">
        <v>1011</v>
      </c>
      <c r="C520" s="70" t="s">
        <v>1012</v>
      </c>
      <c r="D520" s="58"/>
      <c r="E520" s="28"/>
      <c r="F520" s="28">
        <v>500000</v>
      </c>
      <c r="G520" s="59"/>
    </row>
    <row r="521" spans="1:7" ht="15.75" x14ac:dyDescent="0.25">
      <c r="A521" s="55" t="s">
        <v>1013</v>
      </c>
      <c r="B521" s="70" t="s">
        <v>1014</v>
      </c>
      <c r="C521" s="70" t="s">
        <v>1015</v>
      </c>
      <c r="D521" s="58"/>
      <c r="E521" s="28"/>
      <c r="F521" s="28">
        <v>5000000</v>
      </c>
      <c r="G521" s="59"/>
    </row>
    <row r="522" spans="1:7" ht="15.75" x14ac:dyDescent="0.25">
      <c r="A522" s="55" t="s">
        <v>1016</v>
      </c>
      <c r="B522" s="56" t="s">
        <v>1017</v>
      </c>
      <c r="C522" s="56" t="s">
        <v>1015</v>
      </c>
      <c r="D522" s="58"/>
      <c r="E522" s="65"/>
      <c r="F522" s="28">
        <v>16731000</v>
      </c>
      <c r="G522" s="59"/>
    </row>
    <row r="523" spans="1:7" ht="15.75" x14ac:dyDescent="0.25">
      <c r="A523" s="55" t="s">
        <v>1018</v>
      </c>
      <c r="B523" s="70" t="s">
        <v>1019</v>
      </c>
      <c r="C523" s="70" t="s">
        <v>1015</v>
      </c>
      <c r="D523" s="58"/>
      <c r="E523" s="28"/>
      <c r="F523" s="28">
        <v>200000</v>
      </c>
      <c r="G523" s="59"/>
    </row>
    <row r="524" spans="1:7" ht="15.75" x14ac:dyDescent="0.25">
      <c r="A524" s="55" t="s">
        <v>1020</v>
      </c>
      <c r="B524" s="62" t="s">
        <v>1021</v>
      </c>
      <c r="C524" s="62" t="s">
        <v>1022</v>
      </c>
      <c r="D524" s="58"/>
      <c r="E524" s="28"/>
      <c r="F524" s="28">
        <v>10000000</v>
      </c>
      <c r="G524" s="59"/>
    </row>
    <row r="525" spans="1:7" ht="15.75" x14ac:dyDescent="0.25">
      <c r="A525" s="55" t="s">
        <v>1023</v>
      </c>
      <c r="B525" s="62" t="s">
        <v>1024</v>
      </c>
      <c r="C525" s="62" t="s">
        <v>1022</v>
      </c>
      <c r="D525" s="58"/>
      <c r="E525" s="28"/>
      <c r="F525" s="28">
        <v>100000</v>
      </c>
      <c r="G525" s="59"/>
    </row>
    <row r="526" spans="1:7" ht="15.75" x14ac:dyDescent="0.25">
      <c r="A526" s="55" t="s">
        <v>1025</v>
      </c>
      <c r="B526" s="62" t="s">
        <v>1026</v>
      </c>
      <c r="C526" s="62" t="s">
        <v>1027</v>
      </c>
      <c r="D526" s="58"/>
      <c r="E526" s="28"/>
      <c r="F526" s="28">
        <v>2000000</v>
      </c>
      <c r="G526" s="59"/>
    </row>
    <row r="527" spans="1:7" ht="15.75" x14ac:dyDescent="0.25">
      <c r="A527" s="55" t="s">
        <v>1028</v>
      </c>
      <c r="B527" s="62" t="s">
        <v>864</v>
      </c>
      <c r="C527" s="57">
        <v>42071</v>
      </c>
      <c r="D527" s="58"/>
      <c r="E527" s="28"/>
      <c r="F527" s="28">
        <v>15000000</v>
      </c>
      <c r="G527" s="59"/>
    </row>
    <row r="528" spans="1:7" ht="15.75" x14ac:dyDescent="0.25">
      <c r="A528" s="55" t="s">
        <v>1029</v>
      </c>
      <c r="B528" s="62" t="s">
        <v>1030</v>
      </c>
      <c r="C528" s="57">
        <v>42102</v>
      </c>
      <c r="D528" s="58"/>
      <c r="E528" s="28"/>
      <c r="F528" s="28">
        <v>10000000</v>
      </c>
      <c r="G528" s="59"/>
    </row>
    <row r="529" spans="1:7" ht="15.75" x14ac:dyDescent="0.25">
      <c r="A529" s="55" t="s">
        <v>1031</v>
      </c>
      <c r="B529" s="62" t="s">
        <v>1032</v>
      </c>
      <c r="C529" s="57">
        <v>42102</v>
      </c>
      <c r="D529" s="58"/>
      <c r="E529" s="28"/>
      <c r="F529" s="28">
        <v>17500000</v>
      </c>
      <c r="G529" s="59"/>
    </row>
    <row r="530" spans="1:7" ht="15.75" x14ac:dyDescent="0.25">
      <c r="A530" s="55" t="s">
        <v>1033</v>
      </c>
      <c r="B530" s="62" t="s">
        <v>1034</v>
      </c>
      <c r="C530" s="57">
        <v>42102</v>
      </c>
      <c r="D530" s="58"/>
      <c r="E530" s="28"/>
      <c r="F530" s="28">
        <v>220000</v>
      </c>
      <c r="G530" s="59"/>
    </row>
    <row r="531" spans="1:7" ht="15.75" x14ac:dyDescent="0.25">
      <c r="A531" s="55" t="s">
        <v>1035</v>
      </c>
      <c r="B531" s="62" t="s">
        <v>1036</v>
      </c>
      <c r="C531" s="57">
        <v>42132</v>
      </c>
      <c r="D531" s="58"/>
      <c r="E531" s="28"/>
      <c r="F531" s="28">
        <v>4000000</v>
      </c>
      <c r="G531" s="59"/>
    </row>
    <row r="532" spans="1:7" ht="15.75" x14ac:dyDescent="0.25">
      <c r="A532" s="55" t="s">
        <v>1037</v>
      </c>
      <c r="B532" s="75" t="s">
        <v>1038</v>
      </c>
      <c r="C532" s="57">
        <v>42132</v>
      </c>
      <c r="D532" s="58"/>
      <c r="E532" s="28"/>
      <c r="F532" s="28">
        <v>300000</v>
      </c>
      <c r="G532" s="59"/>
    </row>
    <row r="533" spans="1:7" ht="15.75" x14ac:dyDescent="0.25">
      <c r="A533" s="55" t="s">
        <v>1039</v>
      </c>
      <c r="B533" s="62" t="s">
        <v>1040</v>
      </c>
      <c r="C533" s="57">
        <v>42193</v>
      </c>
      <c r="D533" s="58"/>
      <c r="E533" s="28"/>
      <c r="F533" s="28">
        <v>100000</v>
      </c>
      <c r="G533" s="59"/>
    </row>
    <row r="534" spans="1:7" ht="15.75" x14ac:dyDescent="0.25">
      <c r="A534" s="64" t="s">
        <v>1041</v>
      </c>
      <c r="B534" s="56" t="s">
        <v>1042</v>
      </c>
      <c r="C534" s="63">
        <v>42285</v>
      </c>
      <c r="D534" s="58"/>
      <c r="E534" s="65"/>
      <c r="F534" s="28">
        <v>1000000</v>
      </c>
      <c r="G534" s="59"/>
    </row>
    <row r="535" spans="1:7" ht="15.75" x14ac:dyDescent="0.25">
      <c r="A535" s="55" t="s">
        <v>1043</v>
      </c>
      <c r="B535" s="56" t="s">
        <v>1044</v>
      </c>
      <c r="C535" s="63">
        <v>42285</v>
      </c>
      <c r="D535" s="58"/>
      <c r="E535" s="28"/>
      <c r="F535" s="28">
        <v>500000</v>
      </c>
      <c r="G535" s="59"/>
    </row>
    <row r="536" spans="1:7" ht="15.75" x14ac:dyDescent="0.25">
      <c r="A536" s="64" t="s">
        <v>1045</v>
      </c>
      <c r="B536" s="56" t="s">
        <v>781</v>
      </c>
      <c r="C536" s="63">
        <v>42316</v>
      </c>
      <c r="D536" s="58"/>
      <c r="E536" s="28"/>
      <c r="F536" s="28">
        <v>4000000</v>
      </c>
      <c r="G536" s="59"/>
    </row>
    <row r="537" spans="1:7" ht="15.75" x14ac:dyDescent="0.25">
      <c r="A537" s="55" t="s">
        <v>1046</v>
      </c>
      <c r="B537" s="56" t="s">
        <v>1047</v>
      </c>
      <c r="C537" s="63">
        <v>42316</v>
      </c>
      <c r="D537" s="58"/>
      <c r="E537" s="28"/>
      <c r="F537" s="28">
        <v>5000000</v>
      </c>
      <c r="G537" s="59"/>
    </row>
    <row r="538" spans="1:7" ht="15.75" x14ac:dyDescent="0.25">
      <c r="A538" s="64" t="s">
        <v>1048</v>
      </c>
      <c r="B538" s="56" t="s">
        <v>1049</v>
      </c>
      <c r="C538" s="63">
        <v>42316</v>
      </c>
      <c r="D538" s="58"/>
      <c r="E538" s="28"/>
      <c r="F538" s="28">
        <v>4000000</v>
      </c>
      <c r="G538" s="59"/>
    </row>
    <row r="539" spans="1:7" ht="15.75" x14ac:dyDescent="0.25">
      <c r="A539" s="55" t="s">
        <v>1050</v>
      </c>
      <c r="B539" s="56" t="s">
        <v>1051</v>
      </c>
      <c r="C539" s="63">
        <v>42316</v>
      </c>
      <c r="D539" s="58"/>
      <c r="E539" s="28"/>
      <c r="F539" s="28">
        <v>1000000</v>
      </c>
      <c r="G539" s="59"/>
    </row>
    <row r="540" spans="1:7" ht="15.75" x14ac:dyDescent="0.25">
      <c r="A540" s="64" t="s">
        <v>1052</v>
      </c>
      <c r="B540" s="56" t="s">
        <v>1053</v>
      </c>
      <c r="C540" s="63">
        <v>42346</v>
      </c>
      <c r="D540" s="58"/>
      <c r="E540" s="28"/>
      <c r="F540" s="28">
        <v>400000</v>
      </c>
      <c r="G540" s="59"/>
    </row>
    <row r="541" spans="1:7" ht="15.75" x14ac:dyDescent="0.25">
      <c r="A541" s="55" t="s">
        <v>1054</v>
      </c>
      <c r="B541" s="56" t="s">
        <v>1055</v>
      </c>
      <c r="C541" s="63">
        <v>42346</v>
      </c>
      <c r="D541" s="58"/>
      <c r="E541" s="28"/>
      <c r="F541" s="28">
        <v>200000</v>
      </c>
      <c r="G541" s="59"/>
    </row>
    <row r="542" spans="1:7" ht="15.75" x14ac:dyDescent="0.25">
      <c r="A542" s="64" t="s">
        <v>1056</v>
      </c>
      <c r="B542" s="56" t="s">
        <v>969</v>
      </c>
      <c r="C542" s="63">
        <v>42346</v>
      </c>
      <c r="D542" s="58"/>
      <c r="E542" s="28"/>
      <c r="F542" s="28">
        <v>400000</v>
      </c>
      <c r="G542" s="59"/>
    </row>
    <row r="543" spans="1:7" ht="15.75" x14ac:dyDescent="0.25">
      <c r="A543" s="55" t="s">
        <v>1057</v>
      </c>
      <c r="B543" s="56" t="s">
        <v>1058</v>
      </c>
      <c r="C543" s="63">
        <v>42346</v>
      </c>
      <c r="D543" s="58"/>
      <c r="E543" s="28"/>
      <c r="F543" s="28">
        <v>500000</v>
      </c>
      <c r="G543" s="59"/>
    </row>
    <row r="544" spans="1:7" ht="15.75" x14ac:dyDescent="0.25">
      <c r="A544" s="64" t="s">
        <v>1059</v>
      </c>
      <c r="B544" s="56" t="s">
        <v>1060</v>
      </c>
      <c r="C544" s="63">
        <v>42346</v>
      </c>
      <c r="D544" s="58"/>
      <c r="E544" s="28"/>
      <c r="F544" s="28">
        <v>2000000</v>
      </c>
      <c r="G544" s="59"/>
    </row>
    <row r="545" spans="1:7" ht="15.75" x14ac:dyDescent="0.25">
      <c r="A545" s="55" t="s">
        <v>1061</v>
      </c>
      <c r="B545" s="56" t="s">
        <v>1062</v>
      </c>
      <c r="C545" s="56" t="s">
        <v>1063</v>
      </c>
      <c r="D545" s="58"/>
      <c r="E545" s="28"/>
      <c r="F545" s="28">
        <v>1000000</v>
      </c>
      <c r="G545" s="59"/>
    </row>
    <row r="546" spans="1:7" ht="15.75" x14ac:dyDescent="0.25">
      <c r="A546" s="55" t="s">
        <v>1064</v>
      </c>
      <c r="B546" s="70" t="s">
        <v>826</v>
      </c>
      <c r="C546" s="70" t="s">
        <v>1063</v>
      </c>
      <c r="D546" s="58"/>
      <c r="E546" s="28"/>
      <c r="F546" s="28">
        <v>900000</v>
      </c>
      <c r="G546" s="59"/>
    </row>
    <row r="547" spans="1:7" ht="15.75" x14ac:dyDescent="0.25">
      <c r="A547" s="55" t="s">
        <v>1065</v>
      </c>
      <c r="B547" s="70" t="s">
        <v>1066</v>
      </c>
      <c r="C547" s="70" t="s">
        <v>1063</v>
      </c>
      <c r="D547" s="58"/>
      <c r="E547" s="28"/>
      <c r="F547" s="28">
        <v>500000</v>
      </c>
      <c r="G547" s="59"/>
    </row>
    <row r="548" spans="1:7" ht="15.75" x14ac:dyDescent="0.25">
      <c r="A548" s="55" t="s">
        <v>1067</v>
      </c>
      <c r="B548" s="70" t="s">
        <v>1068</v>
      </c>
      <c r="C548" s="70" t="s">
        <v>1069</v>
      </c>
      <c r="D548" s="58"/>
      <c r="E548" s="28"/>
      <c r="F548" s="28">
        <v>200000</v>
      </c>
      <c r="G548" s="59"/>
    </row>
    <row r="549" spans="1:7" ht="15.75" x14ac:dyDescent="0.25">
      <c r="A549" s="55" t="s">
        <v>1070</v>
      </c>
      <c r="B549" s="70" t="s">
        <v>1071</v>
      </c>
      <c r="C549" s="70" t="s">
        <v>1069</v>
      </c>
      <c r="D549" s="58"/>
      <c r="E549" s="28"/>
      <c r="F549" s="28">
        <v>1000000</v>
      </c>
      <c r="G549" s="59"/>
    </row>
    <row r="550" spans="1:7" ht="15.75" x14ac:dyDescent="0.25">
      <c r="A550" s="55" t="s">
        <v>1072</v>
      </c>
      <c r="B550" s="70" t="s">
        <v>915</v>
      </c>
      <c r="C550" s="70" t="s">
        <v>1069</v>
      </c>
      <c r="D550" s="58"/>
      <c r="E550" s="28"/>
      <c r="F550" s="28">
        <v>1500000</v>
      </c>
      <c r="G550" s="59"/>
    </row>
    <row r="551" spans="1:7" ht="15.75" x14ac:dyDescent="0.25">
      <c r="A551" s="55" t="s">
        <v>1073</v>
      </c>
      <c r="B551" s="70" t="s">
        <v>1074</v>
      </c>
      <c r="C551" s="70" t="s">
        <v>814</v>
      </c>
      <c r="D551" s="58"/>
      <c r="E551" s="28"/>
      <c r="F551" s="28">
        <v>2000000</v>
      </c>
      <c r="G551" s="59"/>
    </row>
    <row r="552" spans="1:7" ht="15.75" x14ac:dyDescent="0.25">
      <c r="A552" s="55" t="s">
        <v>1075</v>
      </c>
      <c r="B552" s="70" t="s">
        <v>1076</v>
      </c>
      <c r="C552" s="70" t="s">
        <v>1077</v>
      </c>
      <c r="D552" s="58"/>
      <c r="E552" s="28"/>
      <c r="F552" s="28">
        <v>3350000</v>
      </c>
      <c r="G552" s="59"/>
    </row>
    <row r="553" spans="1:7" ht="15.75" x14ac:dyDescent="0.25">
      <c r="A553" s="55" t="s">
        <v>1078</v>
      </c>
      <c r="B553" s="70" t="s">
        <v>1079</v>
      </c>
      <c r="C553" s="70" t="s">
        <v>1077</v>
      </c>
      <c r="D553" s="58"/>
      <c r="E553" s="28"/>
      <c r="F553" s="28">
        <v>5000000</v>
      </c>
      <c r="G553" s="59"/>
    </row>
    <row r="554" spans="1:7" ht="15.75" x14ac:dyDescent="0.25">
      <c r="A554" s="55" t="s">
        <v>1080</v>
      </c>
      <c r="B554" s="70" t="s">
        <v>1081</v>
      </c>
      <c r="C554" s="70" t="s">
        <v>1077</v>
      </c>
      <c r="D554" s="58"/>
      <c r="E554" s="28"/>
      <c r="F554" s="28">
        <v>1000000</v>
      </c>
      <c r="G554" s="59"/>
    </row>
    <row r="555" spans="1:7" ht="15.75" x14ac:dyDescent="0.25">
      <c r="A555" s="55" t="s">
        <v>1082</v>
      </c>
      <c r="B555" s="70" t="s">
        <v>1083</v>
      </c>
      <c r="C555" s="70" t="s">
        <v>1084</v>
      </c>
      <c r="D555" s="58"/>
      <c r="E555" s="28"/>
      <c r="F555" s="28">
        <v>500000</v>
      </c>
      <c r="G555" s="59"/>
    </row>
    <row r="556" spans="1:7" ht="15.75" x14ac:dyDescent="0.25">
      <c r="A556" s="55" t="s">
        <v>1085</v>
      </c>
      <c r="B556" s="70" t="s">
        <v>1086</v>
      </c>
      <c r="C556" s="70" t="s">
        <v>1087</v>
      </c>
      <c r="D556" s="58"/>
      <c r="E556" s="65"/>
      <c r="F556" s="28">
        <v>100000</v>
      </c>
      <c r="G556" s="59"/>
    </row>
    <row r="557" spans="1:7" ht="15.75" x14ac:dyDescent="0.25">
      <c r="A557" s="55" t="s">
        <v>1088</v>
      </c>
      <c r="B557" s="70" t="s">
        <v>1089</v>
      </c>
      <c r="C557" s="70" t="s">
        <v>817</v>
      </c>
      <c r="D557" s="58"/>
      <c r="E557" s="65"/>
      <c r="F557" s="28">
        <v>210000</v>
      </c>
      <c r="G557" s="59"/>
    </row>
    <row r="558" spans="1:7" ht="15.75" x14ac:dyDescent="0.25">
      <c r="A558" s="55" t="s">
        <v>1090</v>
      </c>
      <c r="B558" s="70" t="s">
        <v>1091</v>
      </c>
      <c r="C558" s="70" t="s">
        <v>1092</v>
      </c>
      <c r="D558" s="58"/>
      <c r="E558" s="65"/>
      <c r="F558" s="28">
        <v>1000000</v>
      </c>
      <c r="G558" s="59"/>
    </row>
    <row r="559" spans="1:7" ht="15.75" x14ac:dyDescent="0.25">
      <c r="A559" s="55" t="s">
        <v>1093</v>
      </c>
      <c r="B559" s="70" t="s">
        <v>1094</v>
      </c>
      <c r="C559" s="70" t="s">
        <v>1095</v>
      </c>
      <c r="D559" s="58"/>
      <c r="E559" s="65"/>
      <c r="F559" s="28">
        <v>1000000</v>
      </c>
      <c r="G559" s="59"/>
    </row>
    <row r="560" spans="1:7" ht="15.75" x14ac:dyDescent="0.25">
      <c r="A560" s="55" t="s">
        <v>1096</v>
      </c>
      <c r="B560" s="70" t="s">
        <v>1097</v>
      </c>
      <c r="C560" s="70" t="s">
        <v>1095</v>
      </c>
      <c r="D560" s="58"/>
      <c r="E560" s="65"/>
      <c r="F560" s="28">
        <v>1000000</v>
      </c>
      <c r="G560" s="59"/>
    </row>
    <row r="561" spans="1:7" ht="15.75" x14ac:dyDescent="0.25">
      <c r="A561" s="55" t="s">
        <v>1098</v>
      </c>
      <c r="B561" s="70" t="s">
        <v>1099</v>
      </c>
      <c r="C561" s="71">
        <v>42013</v>
      </c>
      <c r="D561" s="58"/>
      <c r="E561" s="65"/>
      <c r="F561" s="28">
        <v>210000</v>
      </c>
      <c r="G561" s="59"/>
    </row>
    <row r="562" spans="1:7" ht="15.75" x14ac:dyDescent="0.25">
      <c r="A562" s="55" t="s">
        <v>1100</v>
      </c>
      <c r="B562" s="69" t="s">
        <v>1101</v>
      </c>
      <c r="C562" s="76">
        <v>42013</v>
      </c>
      <c r="D562" s="58"/>
      <c r="E562" s="65"/>
      <c r="F562" s="28">
        <v>4500000</v>
      </c>
      <c r="G562" s="59"/>
    </row>
    <row r="563" spans="1:7" ht="15.75" x14ac:dyDescent="0.25">
      <c r="A563" s="55" t="s">
        <v>1102</v>
      </c>
      <c r="B563" s="62" t="s">
        <v>1103</v>
      </c>
      <c r="C563" s="57">
        <v>42072</v>
      </c>
      <c r="D563" s="58"/>
      <c r="E563" s="65"/>
      <c r="F563" s="28">
        <v>2000000</v>
      </c>
      <c r="G563" s="59"/>
    </row>
    <row r="564" spans="1:7" ht="15.75" x14ac:dyDescent="0.25">
      <c r="A564" s="55" t="s">
        <v>1104</v>
      </c>
      <c r="B564" s="62" t="s">
        <v>1105</v>
      </c>
      <c r="C564" s="57">
        <v>42072</v>
      </c>
      <c r="D564" s="58"/>
      <c r="E564" s="65"/>
      <c r="F564" s="28">
        <v>500000</v>
      </c>
      <c r="G564" s="59"/>
    </row>
    <row r="565" spans="1:7" ht="15.75" x14ac:dyDescent="0.25">
      <c r="A565" s="55" t="s">
        <v>1106</v>
      </c>
      <c r="B565" s="62" t="s">
        <v>985</v>
      </c>
      <c r="C565" s="57">
        <v>42103</v>
      </c>
      <c r="D565" s="58"/>
      <c r="E565" s="65"/>
      <c r="F565" s="28">
        <v>100000</v>
      </c>
      <c r="G565" s="59"/>
    </row>
    <row r="566" spans="1:7" ht="15.75" x14ac:dyDescent="0.25">
      <c r="A566" s="55" t="s">
        <v>1107</v>
      </c>
      <c r="B566" s="62" t="s">
        <v>1091</v>
      </c>
      <c r="C566" s="57">
        <v>42225</v>
      </c>
      <c r="D566" s="58"/>
      <c r="E566" s="65"/>
      <c r="F566" s="28">
        <v>1500000</v>
      </c>
      <c r="G566" s="59"/>
    </row>
    <row r="567" spans="1:7" ht="15.75" x14ac:dyDescent="0.25">
      <c r="A567" s="55" t="s">
        <v>1108</v>
      </c>
      <c r="B567" s="62" t="s">
        <v>1109</v>
      </c>
      <c r="C567" s="57">
        <v>42317</v>
      </c>
      <c r="D567" s="58"/>
      <c r="E567" s="65"/>
      <c r="F567" s="28">
        <v>1000000</v>
      </c>
      <c r="G567" s="59"/>
    </row>
    <row r="568" spans="1:7" ht="15.75" x14ac:dyDescent="0.25">
      <c r="A568" s="55" t="s">
        <v>1110</v>
      </c>
      <c r="B568" s="56" t="s">
        <v>915</v>
      </c>
      <c r="C568" s="56" t="s">
        <v>1111</v>
      </c>
      <c r="D568" s="58"/>
      <c r="E568" s="65"/>
      <c r="F568" s="28">
        <v>1500000</v>
      </c>
      <c r="G568" s="59"/>
    </row>
    <row r="569" spans="1:7" ht="15.75" x14ac:dyDescent="0.25">
      <c r="A569" s="55" t="s">
        <v>1112</v>
      </c>
      <c r="B569" s="56" t="s">
        <v>1113</v>
      </c>
      <c r="C569" s="56" t="s">
        <v>1114</v>
      </c>
      <c r="D569" s="58"/>
      <c r="E569" s="65"/>
      <c r="F569" s="28">
        <v>450000</v>
      </c>
      <c r="G569" s="59"/>
    </row>
    <row r="570" spans="1:7" ht="15.75" x14ac:dyDescent="0.25">
      <c r="A570" s="55" t="s">
        <v>1115</v>
      </c>
      <c r="B570" s="56" t="s">
        <v>1116</v>
      </c>
      <c r="C570" s="56" t="s">
        <v>1117</v>
      </c>
      <c r="D570" s="58"/>
      <c r="E570" s="65"/>
      <c r="F570" s="28">
        <v>15000000</v>
      </c>
      <c r="G570" s="59"/>
    </row>
    <row r="571" spans="1:7" ht="15.75" x14ac:dyDescent="0.25">
      <c r="A571" s="55" t="s">
        <v>1118</v>
      </c>
      <c r="B571" s="56" t="s">
        <v>1119</v>
      </c>
      <c r="C571" s="56" t="s">
        <v>1117</v>
      </c>
      <c r="D571" s="58"/>
      <c r="E571" s="65"/>
      <c r="F571" s="28">
        <v>1000000</v>
      </c>
      <c r="G571" s="59"/>
    </row>
    <row r="572" spans="1:7" ht="15.75" x14ac:dyDescent="0.25">
      <c r="A572" s="55" t="s">
        <v>1120</v>
      </c>
      <c r="B572" s="56" t="s">
        <v>1121</v>
      </c>
      <c r="C572" s="56" t="s">
        <v>182</v>
      </c>
      <c r="D572" s="58"/>
      <c r="E572" s="65"/>
      <c r="F572" s="28">
        <v>1000000</v>
      </c>
      <c r="G572" s="59"/>
    </row>
    <row r="573" spans="1:7" ht="15.75" x14ac:dyDescent="0.25">
      <c r="A573" s="55" t="s">
        <v>1122</v>
      </c>
      <c r="B573" s="56" t="s">
        <v>1091</v>
      </c>
      <c r="C573" s="63">
        <v>42045</v>
      </c>
      <c r="D573" s="58"/>
      <c r="E573" s="65"/>
      <c r="F573" s="28">
        <v>1000000</v>
      </c>
      <c r="G573" s="59"/>
    </row>
    <row r="574" spans="1:7" ht="15.75" x14ac:dyDescent="0.25">
      <c r="A574" s="55" t="s">
        <v>1123</v>
      </c>
      <c r="B574" s="56" t="s">
        <v>1124</v>
      </c>
      <c r="C574" s="63">
        <v>42134</v>
      </c>
      <c r="D574" s="58"/>
      <c r="E574" s="65"/>
      <c r="F574" s="28">
        <v>210000</v>
      </c>
      <c r="G574" s="59"/>
    </row>
    <row r="575" spans="1:7" ht="15.75" x14ac:dyDescent="0.25">
      <c r="A575" s="55" t="s">
        <v>1125</v>
      </c>
      <c r="B575" s="56" t="s">
        <v>1126</v>
      </c>
      <c r="C575" s="63">
        <v>42165</v>
      </c>
      <c r="D575" s="58"/>
      <c r="E575" s="65"/>
      <c r="F575" s="28">
        <v>500000</v>
      </c>
      <c r="G575" s="59"/>
    </row>
    <row r="576" spans="1:7" ht="15.75" x14ac:dyDescent="0.25">
      <c r="A576" s="55" t="s">
        <v>1127</v>
      </c>
      <c r="B576" s="56" t="s">
        <v>1128</v>
      </c>
      <c r="C576" s="63">
        <v>42165</v>
      </c>
      <c r="D576" s="58"/>
      <c r="E576" s="65"/>
      <c r="F576" s="28">
        <v>100000</v>
      </c>
      <c r="G576" s="59"/>
    </row>
    <row r="577" spans="1:7" ht="15.75" x14ac:dyDescent="0.25">
      <c r="A577" s="55" t="s">
        <v>1129</v>
      </c>
      <c r="B577" s="56" t="s">
        <v>1130</v>
      </c>
      <c r="C577" s="63">
        <v>42165</v>
      </c>
      <c r="D577" s="58"/>
      <c r="E577" s="65"/>
      <c r="F577" s="28">
        <v>500000</v>
      </c>
      <c r="G577" s="59"/>
    </row>
    <row r="578" spans="1:7" ht="15.75" x14ac:dyDescent="0.25">
      <c r="A578" s="55" t="s">
        <v>1131</v>
      </c>
      <c r="B578" s="56" t="s">
        <v>1132</v>
      </c>
      <c r="C578" s="63">
        <v>42165</v>
      </c>
      <c r="D578" s="58"/>
      <c r="E578" s="65"/>
      <c r="F578" s="28">
        <v>300000</v>
      </c>
      <c r="G578" s="59"/>
    </row>
    <row r="579" spans="1:7" ht="15.75" x14ac:dyDescent="0.25">
      <c r="A579" s="55" t="s">
        <v>1133</v>
      </c>
      <c r="B579" s="56" t="s">
        <v>1134</v>
      </c>
      <c r="C579" s="63">
        <v>42165</v>
      </c>
      <c r="D579" s="58"/>
      <c r="E579" s="65"/>
      <c r="F579" s="28">
        <v>2500000</v>
      </c>
      <c r="G579" s="59"/>
    </row>
    <row r="580" spans="1:7" ht="15.75" x14ac:dyDescent="0.25">
      <c r="A580" s="55" t="s">
        <v>1135</v>
      </c>
      <c r="B580" s="56" t="s">
        <v>1136</v>
      </c>
      <c r="C580" s="63">
        <v>42165</v>
      </c>
      <c r="D580" s="58"/>
      <c r="E580" s="65"/>
      <c r="F580" s="28">
        <v>1600000</v>
      </c>
      <c r="G580" s="59"/>
    </row>
    <row r="581" spans="1:7" ht="15.75" x14ac:dyDescent="0.25">
      <c r="A581" s="55" t="s">
        <v>1137</v>
      </c>
      <c r="B581" s="56" t="s">
        <v>1138</v>
      </c>
      <c r="C581" s="63">
        <v>42195</v>
      </c>
      <c r="D581" s="58"/>
      <c r="E581" s="65"/>
      <c r="F581" s="28">
        <v>500000</v>
      </c>
      <c r="G581" s="59"/>
    </row>
    <row r="582" spans="1:7" ht="15.75" x14ac:dyDescent="0.25">
      <c r="A582" s="55" t="s">
        <v>1139</v>
      </c>
      <c r="B582" s="56" t="s">
        <v>969</v>
      </c>
      <c r="C582" s="63">
        <v>42226</v>
      </c>
      <c r="D582" s="58"/>
      <c r="E582" s="65"/>
      <c r="F582" s="28">
        <v>250000</v>
      </c>
      <c r="G582" s="59"/>
    </row>
    <row r="583" spans="1:7" ht="15.75" x14ac:dyDescent="0.25">
      <c r="A583" s="55" t="s">
        <v>1140</v>
      </c>
      <c r="B583" s="56" t="s">
        <v>1141</v>
      </c>
      <c r="C583" s="63">
        <v>42257</v>
      </c>
      <c r="D583" s="58"/>
      <c r="E583" s="65"/>
      <c r="F583" s="28">
        <v>200000</v>
      </c>
      <c r="G583" s="59"/>
    </row>
    <row r="584" spans="1:7" ht="15.75" x14ac:dyDescent="0.25">
      <c r="A584" s="55" t="s">
        <v>1142</v>
      </c>
      <c r="B584" s="56" t="s">
        <v>1143</v>
      </c>
      <c r="C584" s="63">
        <v>42348</v>
      </c>
      <c r="D584" s="58"/>
      <c r="E584" s="65"/>
      <c r="F584" s="28">
        <v>2000000</v>
      </c>
      <c r="G584" s="59"/>
    </row>
    <row r="585" spans="1:7" ht="15.75" x14ac:dyDescent="0.25">
      <c r="A585" s="55" t="s">
        <v>1144</v>
      </c>
      <c r="B585" s="56" t="s">
        <v>1145</v>
      </c>
      <c r="C585" s="63">
        <v>42348</v>
      </c>
      <c r="D585" s="58"/>
      <c r="E585" s="65"/>
      <c r="F585" s="28">
        <v>500000</v>
      </c>
      <c r="G585" s="59"/>
    </row>
    <row r="586" spans="1:7" ht="15.75" x14ac:dyDescent="0.25">
      <c r="A586" s="55" t="s">
        <v>1146</v>
      </c>
      <c r="B586" s="56" t="s">
        <v>981</v>
      </c>
      <c r="C586" s="56" t="s">
        <v>1147</v>
      </c>
      <c r="D586" s="58"/>
      <c r="E586" s="65"/>
      <c r="F586" s="28">
        <v>15000000</v>
      </c>
      <c r="G586" s="59"/>
    </row>
    <row r="587" spans="1:7" ht="15.75" x14ac:dyDescent="0.25">
      <c r="A587" s="55" t="s">
        <v>1148</v>
      </c>
      <c r="B587" s="56" t="s">
        <v>1109</v>
      </c>
      <c r="C587" s="56" t="s">
        <v>824</v>
      </c>
      <c r="D587" s="58"/>
      <c r="E587" s="65"/>
      <c r="F587" s="28">
        <v>500000</v>
      </c>
      <c r="G587" s="59"/>
    </row>
    <row r="588" spans="1:7" ht="15.75" x14ac:dyDescent="0.25">
      <c r="A588" s="55" t="s">
        <v>1149</v>
      </c>
      <c r="B588" s="56" t="s">
        <v>1150</v>
      </c>
      <c r="C588" s="56" t="s">
        <v>824</v>
      </c>
      <c r="D588" s="58"/>
      <c r="E588" s="65"/>
      <c r="F588" s="28">
        <v>1000000</v>
      </c>
      <c r="G588" s="59"/>
    </row>
    <row r="589" spans="1:7" ht="15.75" x14ac:dyDescent="0.25">
      <c r="A589" s="55" t="s">
        <v>1151</v>
      </c>
      <c r="B589" s="56" t="s">
        <v>1152</v>
      </c>
      <c r="C589" s="56" t="s">
        <v>1153</v>
      </c>
      <c r="D589" s="58"/>
      <c r="E589" s="65"/>
      <c r="F589" s="28">
        <v>1500000</v>
      </c>
      <c r="G589" s="59"/>
    </row>
    <row r="590" spans="1:7" ht="15.75" x14ac:dyDescent="0.25">
      <c r="A590" s="55" t="s">
        <v>1154</v>
      </c>
      <c r="B590" s="56" t="s">
        <v>1155</v>
      </c>
      <c r="C590" s="56" t="s">
        <v>1153</v>
      </c>
      <c r="D590" s="58"/>
      <c r="E590" s="65"/>
      <c r="F590" s="28">
        <v>1000000</v>
      </c>
      <c r="G590" s="59"/>
    </row>
    <row r="591" spans="1:7" ht="15.75" x14ac:dyDescent="0.25">
      <c r="A591" s="55" t="s">
        <v>1156</v>
      </c>
      <c r="B591" s="56" t="s">
        <v>1157</v>
      </c>
      <c r="C591" s="56" t="s">
        <v>1158</v>
      </c>
      <c r="D591" s="58"/>
      <c r="E591" s="65"/>
      <c r="F591" s="28">
        <v>1000000</v>
      </c>
      <c r="G591" s="59"/>
    </row>
    <row r="592" spans="1:7" ht="15.75" x14ac:dyDescent="0.25">
      <c r="A592" s="55" t="s">
        <v>1159</v>
      </c>
      <c r="B592" s="56" t="s">
        <v>781</v>
      </c>
      <c r="C592" s="56" t="s">
        <v>1160</v>
      </c>
      <c r="D592" s="58"/>
      <c r="E592" s="65"/>
      <c r="F592" s="28">
        <v>5000000</v>
      </c>
      <c r="G592" s="59"/>
    </row>
    <row r="593" spans="1:7" ht="15.75" x14ac:dyDescent="0.25">
      <c r="A593" s="55" t="s">
        <v>1161</v>
      </c>
      <c r="B593" s="56" t="s">
        <v>1162</v>
      </c>
      <c r="C593" s="56" t="s">
        <v>1160</v>
      </c>
      <c r="D593" s="58"/>
      <c r="E593" s="65"/>
      <c r="F593" s="28">
        <v>200000</v>
      </c>
      <c r="G593" s="59"/>
    </row>
    <row r="594" spans="1:7" ht="15.75" x14ac:dyDescent="0.25">
      <c r="A594" s="55" t="s">
        <v>1163</v>
      </c>
      <c r="B594" s="56" t="s">
        <v>1164</v>
      </c>
      <c r="C594" s="56" t="s">
        <v>1165</v>
      </c>
      <c r="D594" s="58"/>
      <c r="E594" s="65"/>
      <c r="F594" s="28">
        <v>500000</v>
      </c>
      <c r="G594" s="59"/>
    </row>
    <row r="595" spans="1:7" ht="15.75" x14ac:dyDescent="0.25">
      <c r="A595" s="55" t="s">
        <v>1166</v>
      </c>
      <c r="B595" s="56" t="s">
        <v>1167</v>
      </c>
      <c r="C595" s="56" t="s">
        <v>1165</v>
      </c>
      <c r="D595" s="58"/>
      <c r="E595" s="65"/>
      <c r="F595" s="28">
        <v>5000000</v>
      </c>
      <c r="G595" s="59"/>
    </row>
    <row r="596" spans="1:7" ht="15.75" x14ac:dyDescent="0.25">
      <c r="A596" s="55" t="s">
        <v>1168</v>
      </c>
      <c r="B596" s="56" t="s">
        <v>969</v>
      </c>
      <c r="C596" s="56" t="s">
        <v>1169</v>
      </c>
      <c r="D596" s="58"/>
      <c r="E596" s="65"/>
      <c r="F596" s="28">
        <v>200000</v>
      </c>
      <c r="G596" s="59"/>
    </row>
    <row r="597" spans="1:7" ht="15.75" x14ac:dyDescent="0.25">
      <c r="A597" s="55" t="s">
        <v>1170</v>
      </c>
      <c r="B597" s="62" t="s">
        <v>1171</v>
      </c>
      <c r="C597" s="62" t="s">
        <v>1172</v>
      </c>
      <c r="D597" s="58"/>
      <c r="E597" s="65"/>
      <c r="F597" s="28">
        <v>200000</v>
      </c>
      <c r="G597" s="59"/>
    </row>
    <row r="598" spans="1:7" ht="15.75" x14ac:dyDescent="0.25">
      <c r="A598" s="55" t="s">
        <v>1173</v>
      </c>
      <c r="B598" s="62" t="s">
        <v>1174</v>
      </c>
      <c r="C598" s="62" t="s">
        <v>1175</v>
      </c>
      <c r="D598" s="58"/>
      <c r="E598" s="65"/>
      <c r="F598" s="28">
        <v>30000000</v>
      </c>
      <c r="G598" s="59"/>
    </row>
    <row r="599" spans="1:7" ht="15.75" x14ac:dyDescent="0.25">
      <c r="A599" s="55" t="s">
        <v>1176</v>
      </c>
      <c r="B599" s="62" t="s">
        <v>1177</v>
      </c>
      <c r="C599" s="57">
        <v>42074</v>
      </c>
      <c r="D599" s="58"/>
      <c r="E599" s="65"/>
      <c r="F599" s="28">
        <v>210000</v>
      </c>
      <c r="G599" s="59"/>
    </row>
    <row r="600" spans="1:7" ht="15.75" x14ac:dyDescent="0.25">
      <c r="A600" s="55" t="s">
        <v>1178</v>
      </c>
      <c r="B600" s="62" t="s">
        <v>1150</v>
      </c>
      <c r="C600" s="57">
        <v>42074</v>
      </c>
      <c r="D600" s="58"/>
      <c r="E600" s="65"/>
      <c r="F600" s="28">
        <v>1000000</v>
      </c>
      <c r="G600" s="59"/>
    </row>
    <row r="601" spans="1:7" ht="15.75" x14ac:dyDescent="0.25">
      <c r="A601" s="55" t="s">
        <v>1179</v>
      </c>
      <c r="B601" s="62" t="s">
        <v>1180</v>
      </c>
      <c r="C601" s="57">
        <v>42105</v>
      </c>
      <c r="D601" s="58"/>
      <c r="E601" s="65"/>
      <c r="F601" s="28">
        <v>2000000</v>
      </c>
      <c r="G601" s="59"/>
    </row>
    <row r="602" spans="1:7" ht="15.75" x14ac:dyDescent="0.25">
      <c r="A602" s="55" t="s">
        <v>1181</v>
      </c>
      <c r="B602" s="62" t="s">
        <v>1182</v>
      </c>
      <c r="C602" s="57">
        <v>42105</v>
      </c>
      <c r="D602" s="58"/>
      <c r="E602" s="65"/>
      <c r="F602" s="28">
        <v>2000000</v>
      </c>
      <c r="G602" s="59"/>
    </row>
    <row r="603" spans="1:7" ht="15.75" x14ac:dyDescent="0.25">
      <c r="A603" s="55" t="s">
        <v>1183</v>
      </c>
      <c r="B603" s="62" t="s">
        <v>1184</v>
      </c>
      <c r="C603" s="57">
        <v>42135</v>
      </c>
      <c r="D603" s="58"/>
      <c r="E603" s="65"/>
      <c r="F603" s="28">
        <v>500000</v>
      </c>
      <c r="G603" s="59"/>
    </row>
    <row r="604" spans="1:7" ht="15.75" x14ac:dyDescent="0.25">
      <c r="A604" s="55" t="s">
        <v>1185</v>
      </c>
      <c r="B604" s="62" t="s">
        <v>1186</v>
      </c>
      <c r="C604" s="57">
        <v>42166</v>
      </c>
      <c r="D604" s="58"/>
      <c r="E604" s="65"/>
      <c r="F604" s="28">
        <v>1500000</v>
      </c>
      <c r="G604" s="59"/>
    </row>
    <row r="605" spans="1:7" ht="15.75" x14ac:dyDescent="0.25">
      <c r="A605" s="55" t="s">
        <v>1187</v>
      </c>
      <c r="B605" s="62" t="s">
        <v>1188</v>
      </c>
      <c r="C605" s="57">
        <v>42258</v>
      </c>
      <c r="D605" s="58"/>
      <c r="E605" s="65"/>
      <c r="F605" s="28">
        <v>500000</v>
      </c>
      <c r="G605" s="59"/>
    </row>
    <row r="606" spans="1:7" ht="15.75" x14ac:dyDescent="0.25">
      <c r="A606" s="55" t="s">
        <v>1189</v>
      </c>
      <c r="B606" s="62" t="s">
        <v>1190</v>
      </c>
      <c r="C606" s="57">
        <v>42258</v>
      </c>
      <c r="D606" s="58"/>
      <c r="E606" s="65"/>
      <c r="F606" s="28">
        <v>5000000</v>
      </c>
      <c r="G606" s="59"/>
    </row>
    <row r="607" spans="1:7" ht="15.75" x14ac:dyDescent="0.25">
      <c r="A607" s="55" t="s">
        <v>1191</v>
      </c>
      <c r="B607" s="62" t="s">
        <v>1192</v>
      </c>
      <c r="C607" s="57">
        <v>42349</v>
      </c>
      <c r="D607" s="58"/>
      <c r="E607" s="65"/>
      <c r="F607" s="28">
        <v>2000000</v>
      </c>
      <c r="G607" s="59"/>
    </row>
    <row r="608" spans="1:7" ht="15.75" x14ac:dyDescent="0.25">
      <c r="A608" s="55" t="s">
        <v>1193</v>
      </c>
      <c r="B608" s="62" t="s">
        <v>1194</v>
      </c>
      <c r="C608" s="57">
        <v>42349</v>
      </c>
      <c r="D608" s="58"/>
      <c r="E608" s="65"/>
      <c r="F608" s="28">
        <v>200000</v>
      </c>
      <c r="G608" s="59"/>
    </row>
    <row r="609" spans="1:7" ht="15.75" x14ac:dyDescent="0.25">
      <c r="A609" s="55" t="s">
        <v>1195</v>
      </c>
      <c r="B609" s="62" t="s">
        <v>1196</v>
      </c>
      <c r="C609" s="62" t="s">
        <v>1197</v>
      </c>
      <c r="D609" s="58"/>
      <c r="E609" s="65"/>
      <c r="F609" s="28">
        <v>500000</v>
      </c>
      <c r="G609" s="59"/>
    </row>
    <row r="610" spans="1:7" ht="15.75" x14ac:dyDescent="0.25">
      <c r="A610" s="55" t="s">
        <v>1198</v>
      </c>
      <c r="B610" s="62" t="s">
        <v>1199</v>
      </c>
      <c r="C610" s="62" t="s">
        <v>1197</v>
      </c>
      <c r="D610" s="58"/>
      <c r="E610" s="65"/>
      <c r="F610" s="28">
        <v>1500000</v>
      </c>
      <c r="G610" s="59"/>
    </row>
    <row r="611" spans="1:7" ht="15.75" x14ac:dyDescent="0.25">
      <c r="A611" s="55" t="s">
        <v>1200</v>
      </c>
      <c r="B611" s="62" t="s">
        <v>1055</v>
      </c>
      <c r="C611" s="62" t="s">
        <v>1201</v>
      </c>
      <c r="D611" s="58"/>
      <c r="E611" s="65"/>
      <c r="F611" s="28">
        <v>200000</v>
      </c>
      <c r="G611" s="59"/>
    </row>
    <row r="612" spans="1:7" ht="15.75" x14ac:dyDescent="0.25">
      <c r="A612" s="55" t="s">
        <v>1202</v>
      </c>
      <c r="B612" s="62" t="s">
        <v>1177</v>
      </c>
      <c r="C612" s="57">
        <v>42106</v>
      </c>
      <c r="D612" s="58"/>
      <c r="E612" s="65"/>
      <c r="F612" s="28">
        <v>210000</v>
      </c>
      <c r="G612" s="59"/>
    </row>
    <row r="613" spans="1:7" ht="15.75" x14ac:dyDescent="0.25">
      <c r="A613" s="55" t="s">
        <v>1203</v>
      </c>
      <c r="B613" s="62" t="s">
        <v>1204</v>
      </c>
      <c r="C613" s="57">
        <v>42259</v>
      </c>
      <c r="D613" s="58"/>
      <c r="E613" s="65"/>
      <c r="F613" s="28">
        <v>1000000</v>
      </c>
      <c r="G613" s="59"/>
    </row>
    <row r="614" spans="1:7" ht="15.75" x14ac:dyDescent="0.25">
      <c r="A614" s="55" t="s">
        <v>1205</v>
      </c>
      <c r="B614" s="61" t="s">
        <v>1206</v>
      </c>
      <c r="C614" s="57">
        <v>42320</v>
      </c>
      <c r="D614" s="58"/>
      <c r="E614" s="65"/>
      <c r="F614" s="28">
        <v>100000</v>
      </c>
      <c r="G614" s="59"/>
    </row>
    <row r="615" spans="1:7" ht="15.75" x14ac:dyDescent="0.25">
      <c r="A615" s="55" t="s">
        <v>1207</v>
      </c>
      <c r="B615" s="61" t="s">
        <v>1208</v>
      </c>
      <c r="C615" s="62" t="s">
        <v>1209</v>
      </c>
      <c r="D615" s="58"/>
      <c r="E615" s="65"/>
      <c r="F615" s="28">
        <v>200000</v>
      </c>
      <c r="G615" s="59"/>
    </row>
    <row r="616" spans="1:7" ht="15.75" x14ac:dyDescent="0.25">
      <c r="A616" s="55" t="s">
        <v>1210</v>
      </c>
      <c r="B616" s="61" t="s">
        <v>1211</v>
      </c>
      <c r="C616" s="62" t="s">
        <v>1209</v>
      </c>
      <c r="D616" s="58"/>
      <c r="E616" s="65"/>
      <c r="F616" s="28">
        <v>500000</v>
      </c>
      <c r="G616" s="59"/>
    </row>
    <row r="617" spans="1:7" ht="15.75" x14ac:dyDescent="0.25">
      <c r="A617" s="55" t="s">
        <v>1212</v>
      </c>
      <c r="B617" s="61" t="s">
        <v>1213</v>
      </c>
      <c r="C617" s="62" t="s">
        <v>1214</v>
      </c>
      <c r="D617" s="58"/>
      <c r="E617" s="65"/>
      <c r="F617" s="28">
        <v>1500000</v>
      </c>
      <c r="G617" s="59"/>
    </row>
    <row r="618" spans="1:7" ht="15.75" x14ac:dyDescent="0.25">
      <c r="A618" s="55" t="s">
        <v>1215</v>
      </c>
      <c r="B618" s="61" t="s">
        <v>1216</v>
      </c>
      <c r="C618" s="62" t="s">
        <v>1217</v>
      </c>
      <c r="D618" s="58"/>
      <c r="E618" s="65"/>
      <c r="F618" s="28">
        <v>100000</v>
      </c>
      <c r="G618" s="59"/>
    </row>
    <row r="619" spans="1:7" ht="15.75" x14ac:dyDescent="0.25">
      <c r="A619" s="55" t="s">
        <v>1218</v>
      </c>
      <c r="B619" s="61" t="s">
        <v>1219</v>
      </c>
      <c r="C619" s="62" t="s">
        <v>1220</v>
      </c>
      <c r="D619" s="58"/>
      <c r="E619" s="65"/>
      <c r="F619" s="28">
        <v>1000000</v>
      </c>
      <c r="G619" s="59"/>
    </row>
    <row r="620" spans="1:7" ht="15.75" x14ac:dyDescent="0.25">
      <c r="A620" s="55" t="s">
        <v>1221</v>
      </c>
      <c r="B620" s="61" t="s">
        <v>1222</v>
      </c>
      <c r="C620" s="62" t="s">
        <v>286</v>
      </c>
      <c r="D620" s="58"/>
      <c r="E620" s="65"/>
      <c r="F620" s="28">
        <v>500000</v>
      </c>
      <c r="G620" s="59"/>
    </row>
    <row r="621" spans="1:7" ht="15.75" x14ac:dyDescent="0.25">
      <c r="A621" s="55" t="s">
        <v>1223</v>
      </c>
      <c r="B621" s="61" t="s">
        <v>1224</v>
      </c>
      <c r="C621" s="62" t="s">
        <v>286</v>
      </c>
      <c r="D621" s="58"/>
      <c r="E621" s="65"/>
      <c r="F621" s="28">
        <v>400000</v>
      </c>
      <c r="G621" s="59"/>
    </row>
    <row r="622" spans="1:7" ht="15.75" x14ac:dyDescent="0.25">
      <c r="A622" s="55" t="s">
        <v>1225</v>
      </c>
      <c r="B622" s="61" t="s">
        <v>1174</v>
      </c>
      <c r="C622" s="62" t="s">
        <v>832</v>
      </c>
      <c r="D622" s="58"/>
      <c r="E622" s="65"/>
      <c r="F622" s="28">
        <v>2000000</v>
      </c>
      <c r="G622" s="59"/>
    </row>
    <row r="623" spans="1:7" ht="15.75" x14ac:dyDescent="0.25">
      <c r="A623" s="55" t="s">
        <v>1226</v>
      </c>
      <c r="B623" s="61" t="s">
        <v>1227</v>
      </c>
      <c r="C623" s="62" t="s">
        <v>832</v>
      </c>
      <c r="D623" s="58"/>
      <c r="E623" s="65"/>
      <c r="F623" s="28">
        <v>200000</v>
      </c>
      <c r="G623" s="59"/>
    </row>
    <row r="624" spans="1:7" ht="15.75" x14ac:dyDescent="0.25">
      <c r="A624" s="55" t="s">
        <v>1228</v>
      </c>
      <c r="B624" s="61" t="s">
        <v>1229</v>
      </c>
      <c r="C624" s="62" t="s">
        <v>1230</v>
      </c>
      <c r="D624" s="58"/>
      <c r="E624" s="65"/>
      <c r="F624" s="28">
        <v>210000</v>
      </c>
      <c r="G624" s="59"/>
    </row>
    <row r="625" spans="1:7" ht="15.75" x14ac:dyDescent="0.25">
      <c r="A625" s="55" t="s">
        <v>1231</v>
      </c>
      <c r="B625" s="61" t="s">
        <v>1232</v>
      </c>
      <c r="C625" s="62" t="s">
        <v>1230</v>
      </c>
      <c r="D625" s="58"/>
      <c r="E625" s="65"/>
      <c r="F625" s="28">
        <v>500000</v>
      </c>
      <c r="G625" s="59"/>
    </row>
    <row r="626" spans="1:7" ht="15.75" x14ac:dyDescent="0.25">
      <c r="A626" s="55" t="s">
        <v>1233</v>
      </c>
      <c r="B626" s="61" t="s">
        <v>1194</v>
      </c>
      <c r="C626" s="57">
        <v>42491</v>
      </c>
      <c r="D626" s="58"/>
      <c r="E626" s="65"/>
      <c r="F626" s="28">
        <v>750000</v>
      </c>
      <c r="G626" s="59"/>
    </row>
    <row r="627" spans="1:7" ht="15.75" x14ac:dyDescent="0.25">
      <c r="A627" s="55" t="s">
        <v>1234</v>
      </c>
      <c r="B627" s="61" t="s">
        <v>915</v>
      </c>
      <c r="C627" s="57">
        <v>42705</v>
      </c>
      <c r="D627" s="58"/>
      <c r="E627" s="65"/>
      <c r="F627" s="28">
        <v>1500000</v>
      </c>
      <c r="G627" s="59"/>
    </row>
    <row r="628" spans="1:7" ht="15.75" x14ac:dyDescent="0.25">
      <c r="A628" s="55" t="s">
        <v>1235</v>
      </c>
      <c r="B628" s="61" t="s">
        <v>1236</v>
      </c>
      <c r="C628" s="62" t="s">
        <v>1237</v>
      </c>
      <c r="D628" s="58"/>
      <c r="E628" s="65"/>
      <c r="F628" s="28">
        <v>500000</v>
      </c>
      <c r="G628" s="59"/>
    </row>
    <row r="629" spans="1:7" ht="15.75" x14ac:dyDescent="0.25">
      <c r="A629" s="55" t="s">
        <v>1238</v>
      </c>
      <c r="B629" s="61" t="s">
        <v>1239</v>
      </c>
      <c r="C629" s="62" t="s">
        <v>841</v>
      </c>
      <c r="D629" s="58"/>
      <c r="E629" s="65"/>
      <c r="F629" s="28">
        <v>100000</v>
      </c>
      <c r="G629" s="59"/>
    </row>
    <row r="630" spans="1:7" ht="15.75" x14ac:dyDescent="0.25">
      <c r="A630" s="55" t="s">
        <v>1240</v>
      </c>
      <c r="B630" s="61" t="s">
        <v>1241</v>
      </c>
      <c r="C630" s="62" t="s">
        <v>1242</v>
      </c>
      <c r="D630" s="58"/>
      <c r="E630" s="65"/>
      <c r="F630" s="28">
        <v>100000</v>
      </c>
      <c r="G630" s="59"/>
    </row>
    <row r="631" spans="1:7" ht="15.75" x14ac:dyDescent="0.25">
      <c r="A631" s="55" t="s">
        <v>1243</v>
      </c>
      <c r="B631" s="61" t="s">
        <v>1244</v>
      </c>
      <c r="C631" s="62" t="s">
        <v>1245</v>
      </c>
      <c r="D631" s="58"/>
      <c r="E631" s="65"/>
      <c r="F631" s="28">
        <v>2000000</v>
      </c>
      <c r="G631" s="59"/>
    </row>
    <row r="632" spans="1:7" ht="15.75" x14ac:dyDescent="0.25">
      <c r="A632" s="55" t="s">
        <v>1246</v>
      </c>
      <c r="B632" s="61" t="s">
        <v>1247</v>
      </c>
      <c r="C632" s="62" t="s">
        <v>1245</v>
      </c>
      <c r="D632" s="58"/>
      <c r="E632" s="65"/>
      <c r="F632" s="28">
        <v>500000</v>
      </c>
      <c r="G632" s="59"/>
    </row>
    <row r="633" spans="1:7" ht="15.75" x14ac:dyDescent="0.25">
      <c r="A633" s="55" t="s">
        <v>1248</v>
      </c>
      <c r="B633" s="61" t="s">
        <v>1249</v>
      </c>
      <c r="C633" s="62" t="s">
        <v>1245</v>
      </c>
      <c r="D633" s="58"/>
      <c r="E633" s="65"/>
      <c r="F633" s="28">
        <v>600000</v>
      </c>
      <c r="G633" s="59"/>
    </row>
    <row r="634" spans="1:7" ht="15.75" x14ac:dyDescent="0.25">
      <c r="A634" s="55" t="s">
        <v>1250</v>
      </c>
      <c r="B634" s="61" t="s">
        <v>1251</v>
      </c>
      <c r="C634" s="62" t="s">
        <v>1252</v>
      </c>
      <c r="D634" s="58"/>
      <c r="E634" s="65"/>
      <c r="F634" s="28">
        <v>300000</v>
      </c>
      <c r="G634" s="59"/>
    </row>
    <row r="635" spans="1:7" ht="15.75" x14ac:dyDescent="0.25">
      <c r="A635" s="55" t="s">
        <v>1253</v>
      </c>
      <c r="B635" s="61" t="s">
        <v>1254</v>
      </c>
      <c r="C635" s="62" t="s">
        <v>1255</v>
      </c>
      <c r="D635" s="58"/>
      <c r="E635" s="65"/>
      <c r="F635" s="28">
        <v>100000</v>
      </c>
      <c r="G635" s="59"/>
    </row>
    <row r="636" spans="1:7" ht="15.75" x14ac:dyDescent="0.25">
      <c r="A636" s="55" t="s">
        <v>1256</v>
      </c>
      <c r="B636" s="61" t="s">
        <v>1257</v>
      </c>
      <c r="C636" s="62" t="s">
        <v>1255</v>
      </c>
      <c r="D636" s="58"/>
      <c r="E636" s="65"/>
      <c r="F636" s="28">
        <v>1000000</v>
      </c>
      <c r="G636" s="59"/>
    </row>
    <row r="637" spans="1:7" ht="15.75" x14ac:dyDescent="0.25">
      <c r="A637" s="55" t="s">
        <v>1258</v>
      </c>
      <c r="B637" s="61" t="s">
        <v>1254</v>
      </c>
      <c r="C637" s="57">
        <v>42394</v>
      </c>
      <c r="D637" s="58"/>
      <c r="E637" s="65"/>
      <c r="F637" s="28">
        <v>100000</v>
      </c>
      <c r="G637" s="59"/>
    </row>
    <row r="638" spans="1:7" ht="15.75" x14ac:dyDescent="0.25">
      <c r="A638" s="55" t="s">
        <v>1259</v>
      </c>
      <c r="B638" s="61" t="s">
        <v>1257</v>
      </c>
      <c r="C638" s="57">
        <v>42394</v>
      </c>
      <c r="D638" s="58"/>
      <c r="E638" s="65"/>
      <c r="F638" s="28">
        <v>1000000</v>
      </c>
      <c r="G638" s="59"/>
    </row>
    <row r="639" spans="1:7" ht="15.75" x14ac:dyDescent="0.25">
      <c r="A639" s="55" t="s">
        <v>1260</v>
      </c>
      <c r="B639" s="61" t="s">
        <v>1261</v>
      </c>
      <c r="C639" s="57">
        <v>42398</v>
      </c>
      <c r="D639" s="58"/>
      <c r="E639" s="65"/>
      <c r="F639" s="28">
        <v>2000000</v>
      </c>
      <c r="G639" s="59"/>
    </row>
    <row r="640" spans="1:7" ht="15.75" x14ac:dyDescent="0.25">
      <c r="A640" s="55" t="s">
        <v>1262</v>
      </c>
      <c r="B640" s="61" t="s">
        <v>1263</v>
      </c>
      <c r="C640" s="57">
        <v>42401</v>
      </c>
      <c r="D640" s="58"/>
      <c r="E640" s="65"/>
      <c r="F640" s="28">
        <v>210000</v>
      </c>
      <c r="G640" s="59"/>
    </row>
    <row r="641" spans="1:7" ht="15.75" x14ac:dyDescent="0.25">
      <c r="A641" s="55" t="s">
        <v>1264</v>
      </c>
      <c r="B641" s="61" t="s">
        <v>1265</v>
      </c>
      <c r="C641" s="57">
        <v>42403</v>
      </c>
      <c r="D641" s="58"/>
      <c r="E641" s="65"/>
      <c r="F641" s="28">
        <v>1000000</v>
      </c>
      <c r="G641" s="59"/>
    </row>
    <row r="642" spans="1:7" ht="15.75" x14ac:dyDescent="0.25">
      <c r="A642" s="55" t="s">
        <v>1266</v>
      </c>
      <c r="B642" s="61" t="s">
        <v>1267</v>
      </c>
      <c r="C642" s="57">
        <v>42403</v>
      </c>
      <c r="D642" s="58"/>
      <c r="E642" s="65"/>
      <c r="F642" s="28">
        <v>200000</v>
      </c>
      <c r="G642" s="59"/>
    </row>
    <row r="643" spans="1:7" ht="15.75" x14ac:dyDescent="0.25">
      <c r="A643" s="55" t="s">
        <v>1268</v>
      </c>
      <c r="B643" s="61" t="s">
        <v>1269</v>
      </c>
      <c r="C643" s="57">
        <v>42404</v>
      </c>
      <c r="D643" s="58"/>
      <c r="E643" s="65"/>
      <c r="F643" s="28">
        <v>1000000</v>
      </c>
      <c r="G643" s="59"/>
    </row>
    <row r="644" spans="1:7" ht="15.75" x14ac:dyDescent="0.25">
      <c r="A644" s="55" t="s">
        <v>1270</v>
      </c>
      <c r="B644" s="61" t="s">
        <v>1271</v>
      </c>
      <c r="C644" s="57">
        <v>42405</v>
      </c>
      <c r="D644" s="58"/>
      <c r="E644" s="65"/>
      <c r="F644" s="28">
        <v>200000</v>
      </c>
      <c r="G644" s="59"/>
    </row>
    <row r="645" spans="1:7" ht="15.75" x14ac:dyDescent="0.25">
      <c r="A645" s="55" t="s">
        <v>1272</v>
      </c>
      <c r="B645" s="61" t="s">
        <v>915</v>
      </c>
      <c r="C645" s="57">
        <v>42415</v>
      </c>
      <c r="D645" s="58"/>
      <c r="E645" s="65"/>
      <c r="F645" s="28">
        <v>1500000</v>
      </c>
      <c r="G645" s="59"/>
    </row>
    <row r="646" spans="1:7" ht="15.75" x14ac:dyDescent="0.25">
      <c r="A646" s="55" t="s">
        <v>1273</v>
      </c>
      <c r="B646" s="61" t="s">
        <v>1274</v>
      </c>
      <c r="C646" s="57">
        <v>42418</v>
      </c>
      <c r="D646" s="58"/>
      <c r="E646" s="65"/>
      <c r="F646" s="28">
        <v>5000000</v>
      </c>
      <c r="G646" s="59"/>
    </row>
    <row r="647" spans="1:7" ht="15.75" x14ac:dyDescent="0.25">
      <c r="A647" s="55" t="s">
        <v>1275</v>
      </c>
      <c r="B647" s="61" t="s">
        <v>1276</v>
      </c>
      <c r="C647" s="57">
        <v>42418</v>
      </c>
      <c r="D647" s="58"/>
      <c r="E647" s="65"/>
      <c r="F647" s="28">
        <v>500000</v>
      </c>
      <c r="G647" s="59"/>
    </row>
    <row r="648" spans="1:7" ht="15.75" x14ac:dyDescent="0.25">
      <c r="A648" s="55" t="s">
        <v>1277</v>
      </c>
      <c r="B648" s="61" t="s">
        <v>1261</v>
      </c>
      <c r="C648" s="57">
        <v>42419</v>
      </c>
      <c r="D648" s="58"/>
      <c r="E648" s="65"/>
      <c r="F648" s="28">
        <v>2000000</v>
      </c>
      <c r="G648" s="59"/>
    </row>
    <row r="649" spans="1:7" ht="15.75" x14ac:dyDescent="0.25">
      <c r="A649" s="55" t="s">
        <v>1278</v>
      </c>
      <c r="B649" s="61" t="s">
        <v>1279</v>
      </c>
      <c r="C649" s="57">
        <v>42419</v>
      </c>
      <c r="D649" s="58"/>
      <c r="E649" s="65"/>
      <c r="F649" s="28">
        <v>2000000</v>
      </c>
      <c r="G649" s="59"/>
    </row>
    <row r="650" spans="1:7" ht="15.75" x14ac:dyDescent="0.25">
      <c r="A650" s="55" t="s">
        <v>1280</v>
      </c>
      <c r="B650" s="61" t="s">
        <v>1281</v>
      </c>
      <c r="C650" s="57">
        <v>42423</v>
      </c>
      <c r="D650" s="58"/>
      <c r="E650" s="65"/>
      <c r="F650" s="28">
        <v>500000</v>
      </c>
      <c r="G650" s="59"/>
    </row>
    <row r="651" spans="1:7" ht="15.75" x14ac:dyDescent="0.25">
      <c r="A651" s="55" t="s">
        <v>1282</v>
      </c>
      <c r="B651" s="61" t="s">
        <v>1283</v>
      </c>
      <c r="C651" s="57">
        <v>42424</v>
      </c>
      <c r="D651" s="58"/>
      <c r="E651" s="65"/>
      <c r="F651" s="28">
        <v>500000</v>
      </c>
      <c r="G651" s="59"/>
    </row>
    <row r="652" spans="1:7" ht="15.75" x14ac:dyDescent="0.25">
      <c r="A652" s="55" t="s">
        <v>1284</v>
      </c>
      <c r="B652" s="61" t="s">
        <v>1285</v>
      </c>
      <c r="C652" s="57">
        <v>42425</v>
      </c>
      <c r="D652" s="58"/>
      <c r="E652" s="65"/>
      <c r="F652" s="28">
        <v>100000</v>
      </c>
      <c r="G652" s="59"/>
    </row>
    <row r="653" spans="1:7" ht="15.75" x14ac:dyDescent="0.25">
      <c r="A653" s="55" t="s">
        <v>1286</v>
      </c>
      <c r="B653" s="61" t="s">
        <v>1287</v>
      </c>
      <c r="C653" s="57">
        <v>42425</v>
      </c>
      <c r="D653" s="58"/>
      <c r="E653" s="65"/>
      <c r="F653" s="28">
        <v>500000</v>
      </c>
      <c r="G653" s="59"/>
    </row>
    <row r="654" spans="1:7" ht="15.75" x14ac:dyDescent="0.25">
      <c r="A654" s="55" t="s">
        <v>1288</v>
      </c>
      <c r="B654" s="61" t="s">
        <v>1289</v>
      </c>
      <c r="C654" s="57">
        <v>42426</v>
      </c>
      <c r="D654" s="58"/>
      <c r="E654" s="65"/>
      <c r="F654" s="28">
        <v>5000000</v>
      </c>
      <c r="G654" s="59"/>
    </row>
    <row r="655" spans="1:7" ht="15.75" x14ac:dyDescent="0.25">
      <c r="A655" s="55" t="s">
        <v>1290</v>
      </c>
      <c r="B655" s="61" t="s">
        <v>1291</v>
      </c>
      <c r="C655" s="57">
        <v>42427</v>
      </c>
      <c r="D655" s="58"/>
      <c r="E655" s="65"/>
      <c r="F655" s="28">
        <v>500000</v>
      </c>
      <c r="G655" s="59"/>
    </row>
    <row r="656" spans="1:7" ht="15.75" x14ac:dyDescent="0.25">
      <c r="A656" s="55" t="s">
        <v>1292</v>
      </c>
      <c r="B656" s="61" t="s">
        <v>864</v>
      </c>
      <c r="C656" s="57">
        <v>42429</v>
      </c>
      <c r="D656" s="58"/>
      <c r="E656" s="65"/>
      <c r="F656" s="28">
        <v>2000000</v>
      </c>
      <c r="G656" s="59"/>
    </row>
    <row r="657" spans="1:7" ht="15.75" x14ac:dyDescent="0.25">
      <c r="A657" s="55" t="s">
        <v>1293</v>
      </c>
      <c r="B657" s="61" t="s">
        <v>1229</v>
      </c>
      <c r="C657" s="57">
        <v>42430</v>
      </c>
      <c r="D657" s="58"/>
      <c r="E657" s="65"/>
      <c r="F657" s="28">
        <v>210000</v>
      </c>
      <c r="G657" s="59"/>
    </row>
    <row r="658" spans="1:7" ht="15.75" x14ac:dyDescent="0.25">
      <c r="A658" s="55" t="s">
        <v>1294</v>
      </c>
      <c r="B658" s="61" t="s">
        <v>1295</v>
      </c>
      <c r="C658" s="57">
        <v>42430</v>
      </c>
      <c r="D658" s="58"/>
      <c r="E658" s="65"/>
      <c r="F658" s="28">
        <v>100000</v>
      </c>
      <c r="G658" s="59"/>
    </row>
    <row r="659" spans="1:7" ht="15.75" x14ac:dyDescent="0.25">
      <c r="A659" s="55" t="s">
        <v>1296</v>
      </c>
      <c r="B659" s="61" t="s">
        <v>934</v>
      </c>
      <c r="C659" s="57">
        <v>42431</v>
      </c>
      <c r="D659" s="58"/>
      <c r="E659" s="65"/>
      <c r="F659" s="28">
        <v>2000000</v>
      </c>
      <c r="G659" s="59"/>
    </row>
    <row r="660" spans="1:7" ht="15.75" x14ac:dyDescent="0.25">
      <c r="A660" s="55" t="s">
        <v>1297</v>
      </c>
      <c r="B660" s="61" t="s">
        <v>1298</v>
      </c>
      <c r="C660" s="57">
        <v>42437</v>
      </c>
      <c r="D660" s="58"/>
      <c r="E660" s="65"/>
      <c r="F660" s="28">
        <v>5000000</v>
      </c>
      <c r="G660" s="59"/>
    </row>
    <row r="661" spans="1:7" ht="15.75" x14ac:dyDescent="0.25">
      <c r="A661" s="55" t="s">
        <v>1299</v>
      </c>
      <c r="B661" s="61" t="s">
        <v>1109</v>
      </c>
      <c r="C661" s="57">
        <v>42438</v>
      </c>
      <c r="D661" s="58"/>
      <c r="E661" s="65"/>
      <c r="F661" s="28">
        <v>500000</v>
      </c>
      <c r="G661" s="59"/>
    </row>
    <row r="662" spans="1:7" ht="15.75" x14ac:dyDescent="0.25">
      <c r="A662" s="55" t="s">
        <v>1300</v>
      </c>
      <c r="B662" s="61" t="s">
        <v>1301</v>
      </c>
      <c r="C662" s="57">
        <v>42438</v>
      </c>
      <c r="D662" s="58"/>
      <c r="E662" s="65"/>
      <c r="F662" s="28">
        <v>500000</v>
      </c>
      <c r="G662" s="59"/>
    </row>
    <row r="663" spans="1:7" ht="15.75" x14ac:dyDescent="0.25">
      <c r="A663" s="55" t="s">
        <v>1302</v>
      </c>
      <c r="B663" s="61" t="s">
        <v>1291</v>
      </c>
      <c r="C663" s="57">
        <v>42438</v>
      </c>
      <c r="D663" s="58"/>
      <c r="E663" s="65"/>
      <c r="F663" s="28">
        <v>300000</v>
      </c>
      <c r="G663" s="59"/>
    </row>
    <row r="664" spans="1:7" ht="15.75" x14ac:dyDescent="0.25">
      <c r="A664" s="55" t="s">
        <v>1303</v>
      </c>
      <c r="B664" s="61" t="s">
        <v>1304</v>
      </c>
      <c r="C664" s="57">
        <v>42440</v>
      </c>
      <c r="D664" s="58"/>
      <c r="E664" s="65"/>
      <c r="F664" s="28">
        <v>15000000</v>
      </c>
      <c r="G664" s="59"/>
    </row>
    <row r="665" spans="1:7" ht="15.75" x14ac:dyDescent="0.25">
      <c r="A665" s="55" t="s">
        <v>1305</v>
      </c>
      <c r="B665" s="61" t="s">
        <v>915</v>
      </c>
      <c r="C665" s="57">
        <v>42444</v>
      </c>
      <c r="D665" s="58"/>
      <c r="E665" s="65"/>
      <c r="F665" s="28">
        <v>1500000</v>
      </c>
      <c r="G665" s="59"/>
    </row>
    <row r="666" spans="1:7" ht="15.75" x14ac:dyDescent="0.25">
      <c r="A666" s="55" t="s">
        <v>1306</v>
      </c>
      <c r="B666" s="61" t="s">
        <v>1307</v>
      </c>
      <c r="C666" s="57">
        <v>42444</v>
      </c>
      <c r="D666" s="58"/>
      <c r="E666" s="65"/>
      <c r="F666" s="28">
        <v>7400000</v>
      </c>
      <c r="G666" s="59"/>
    </row>
    <row r="667" spans="1:7" ht="15.75" x14ac:dyDescent="0.25">
      <c r="A667" s="55" t="s">
        <v>1308</v>
      </c>
      <c r="B667" s="61" t="s">
        <v>1309</v>
      </c>
      <c r="C667" s="57">
        <v>42445</v>
      </c>
      <c r="D667" s="58"/>
      <c r="E667" s="65"/>
      <c r="F667" s="28">
        <v>500000</v>
      </c>
      <c r="G667" s="59"/>
    </row>
    <row r="668" spans="1:7" ht="15.75" x14ac:dyDescent="0.25">
      <c r="A668" s="55" t="s">
        <v>1310</v>
      </c>
      <c r="B668" s="61" t="s">
        <v>826</v>
      </c>
      <c r="C668" s="57">
        <v>42447</v>
      </c>
      <c r="D668" s="58"/>
      <c r="E668" s="65"/>
      <c r="F668" s="28">
        <v>100000</v>
      </c>
      <c r="G668" s="59"/>
    </row>
    <row r="669" spans="1:7" ht="15.75" x14ac:dyDescent="0.25">
      <c r="A669" s="55" t="s">
        <v>1311</v>
      </c>
      <c r="B669" s="61" t="s">
        <v>1312</v>
      </c>
      <c r="C669" s="57">
        <v>42450</v>
      </c>
      <c r="D669" s="58"/>
      <c r="E669" s="65"/>
      <c r="F669" s="28">
        <v>2000000</v>
      </c>
      <c r="G669" s="59"/>
    </row>
    <row r="670" spans="1:7" ht="15.75" x14ac:dyDescent="0.25">
      <c r="A670" s="55" t="s">
        <v>1313</v>
      </c>
      <c r="B670" s="61" t="s">
        <v>1314</v>
      </c>
      <c r="C670" s="57">
        <v>42451</v>
      </c>
      <c r="D670" s="58"/>
      <c r="E670" s="65"/>
      <c r="F670" s="28">
        <v>500000</v>
      </c>
      <c r="G670" s="59"/>
    </row>
    <row r="671" spans="1:7" ht="15.75" x14ac:dyDescent="0.25">
      <c r="A671" s="55" t="s">
        <v>1315</v>
      </c>
      <c r="B671" s="61" t="s">
        <v>1316</v>
      </c>
      <c r="C671" s="57">
        <v>42451</v>
      </c>
      <c r="D671" s="58"/>
      <c r="E671" s="65"/>
      <c r="F671" s="28">
        <v>1000000</v>
      </c>
      <c r="G671" s="59"/>
    </row>
    <row r="672" spans="1:7" ht="15.75" x14ac:dyDescent="0.25">
      <c r="A672" s="55" t="s">
        <v>1317</v>
      </c>
      <c r="B672" s="61" t="s">
        <v>1318</v>
      </c>
      <c r="C672" s="57">
        <v>42451</v>
      </c>
      <c r="D672" s="58"/>
      <c r="E672" s="65"/>
      <c r="F672" s="28">
        <v>500000</v>
      </c>
      <c r="G672" s="59"/>
    </row>
    <row r="673" spans="1:7" ht="15.75" x14ac:dyDescent="0.25">
      <c r="A673" s="55" t="s">
        <v>1319</v>
      </c>
      <c r="B673" s="61" t="s">
        <v>1320</v>
      </c>
      <c r="C673" s="57">
        <v>42451</v>
      </c>
      <c r="D673" s="58"/>
      <c r="E673" s="65"/>
      <c r="F673" s="28">
        <v>1000000</v>
      </c>
      <c r="G673" s="59"/>
    </row>
    <row r="674" spans="1:7" ht="15.75" x14ac:dyDescent="0.25">
      <c r="A674" s="55" t="s">
        <v>1321</v>
      </c>
      <c r="B674" s="61" t="s">
        <v>1322</v>
      </c>
      <c r="C674" s="57">
        <v>42451</v>
      </c>
      <c r="D674" s="58"/>
      <c r="E674" s="65"/>
      <c r="F674" s="28">
        <v>500000</v>
      </c>
      <c r="G674" s="59"/>
    </row>
    <row r="675" spans="1:7" ht="15.75" x14ac:dyDescent="0.25">
      <c r="A675" s="55" t="s">
        <v>1323</v>
      </c>
      <c r="B675" s="61" t="s">
        <v>1324</v>
      </c>
      <c r="C675" s="57">
        <v>42451</v>
      </c>
      <c r="D675" s="58"/>
      <c r="E675" s="65"/>
      <c r="F675" s="28">
        <v>450000</v>
      </c>
      <c r="G675" s="59"/>
    </row>
    <row r="676" spans="1:7" ht="15.75" x14ac:dyDescent="0.25">
      <c r="A676" s="55" t="s">
        <v>1325</v>
      </c>
      <c r="B676" s="61" t="s">
        <v>1326</v>
      </c>
      <c r="C676" s="57">
        <v>42451</v>
      </c>
      <c r="D676" s="58"/>
      <c r="E676" s="65"/>
      <c r="F676" s="28">
        <v>100000</v>
      </c>
      <c r="G676" s="59"/>
    </row>
    <row r="677" spans="1:7" ht="15.75" x14ac:dyDescent="0.25">
      <c r="A677" s="55" t="s">
        <v>1327</v>
      </c>
      <c r="B677" s="61" t="s">
        <v>1328</v>
      </c>
      <c r="C677" s="57">
        <v>42451</v>
      </c>
      <c r="D677" s="58"/>
      <c r="E677" s="65"/>
      <c r="F677" s="28">
        <v>5000000</v>
      </c>
      <c r="G677" s="59"/>
    </row>
    <row r="678" spans="1:7" ht="15.75" x14ac:dyDescent="0.25">
      <c r="A678" s="55" t="s">
        <v>1329</v>
      </c>
      <c r="B678" s="61" t="s">
        <v>1330</v>
      </c>
      <c r="C678" s="57">
        <v>42451</v>
      </c>
      <c r="D678" s="58"/>
      <c r="E678" s="65"/>
      <c r="F678" s="28">
        <v>200000</v>
      </c>
      <c r="G678" s="59"/>
    </row>
    <row r="679" spans="1:7" ht="15.75" x14ac:dyDescent="0.25">
      <c r="A679" s="55" t="s">
        <v>1331</v>
      </c>
      <c r="B679" s="61" t="s">
        <v>1332</v>
      </c>
      <c r="C679" s="57">
        <v>42451</v>
      </c>
      <c r="D679" s="58"/>
      <c r="E679" s="65"/>
      <c r="F679" s="28">
        <v>2000000</v>
      </c>
      <c r="G679" s="59"/>
    </row>
    <row r="680" spans="1:7" ht="15.75" x14ac:dyDescent="0.25">
      <c r="A680" s="55" t="s">
        <v>1333</v>
      </c>
      <c r="B680" s="61" t="s">
        <v>1334</v>
      </c>
      <c r="C680" s="57">
        <v>42451</v>
      </c>
      <c r="D680" s="58"/>
      <c r="E680" s="65"/>
      <c r="F680" s="28">
        <v>300000</v>
      </c>
      <c r="G680" s="59"/>
    </row>
    <row r="681" spans="1:7" ht="15.75" x14ac:dyDescent="0.25">
      <c r="A681" s="55" t="s">
        <v>1335</v>
      </c>
      <c r="B681" s="61" t="s">
        <v>1336</v>
      </c>
      <c r="C681" s="57">
        <v>42451</v>
      </c>
      <c r="D681" s="58"/>
      <c r="E681" s="65"/>
      <c r="F681" s="28">
        <v>300000</v>
      </c>
      <c r="G681" s="59"/>
    </row>
    <row r="682" spans="1:7" ht="15.75" x14ac:dyDescent="0.25">
      <c r="A682" s="55" t="s">
        <v>1337</v>
      </c>
      <c r="B682" s="61" t="s">
        <v>1338</v>
      </c>
      <c r="C682" s="57">
        <v>42452</v>
      </c>
      <c r="D682" s="58"/>
      <c r="E682" s="65"/>
      <c r="F682" s="28">
        <v>1959000</v>
      </c>
      <c r="G682" s="59"/>
    </row>
    <row r="683" spans="1:7" ht="15.75" x14ac:dyDescent="0.25">
      <c r="A683" s="55" t="s">
        <v>1339</v>
      </c>
      <c r="B683" s="61" t="s">
        <v>1340</v>
      </c>
      <c r="C683" s="57">
        <v>42452</v>
      </c>
      <c r="D683" s="58"/>
      <c r="E683" s="65"/>
      <c r="F683" s="28">
        <v>500000</v>
      </c>
      <c r="G683" s="59"/>
    </row>
    <row r="684" spans="1:7" ht="15.75" x14ac:dyDescent="0.25">
      <c r="A684" s="55" t="s">
        <v>1341</v>
      </c>
      <c r="B684" s="61" t="s">
        <v>1342</v>
      </c>
      <c r="C684" s="57">
        <v>42452</v>
      </c>
      <c r="D684" s="58"/>
      <c r="E684" s="65"/>
      <c r="F684" s="28">
        <v>1683000</v>
      </c>
      <c r="G684" s="59"/>
    </row>
    <row r="685" spans="1:7" ht="15.75" x14ac:dyDescent="0.25">
      <c r="A685" s="55" t="s">
        <v>1343</v>
      </c>
      <c r="B685" s="61" t="s">
        <v>1344</v>
      </c>
      <c r="C685" s="57">
        <v>42452</v>
      </c>
      <c r="D685" s="58"/>
      <c r="E685" s="65"/>
      <c r="F685" s="28">
        <v>500000</v>
      </c>
      <c r="G685" s="59"/>
    </row>
    <row r="686" spans="1:7" ht="15.75" x14ac:dyDescent="0.25">
      <c r="A686" s="55" t="s">
        <v>1345</v>
      </c>
      <c r="B686" s="61" t="s">
        <v>1346</v>
      </c>
      <c r="C686" s="57">
        <v>42452</v>
      </c>
      <c r="D686" s="58"/>
      <c r="E686" s="65"/>
      <c r="F686" s="28">
        <v>400000</v>
      </c>
      <c r="G686" s="59"/>
    </row>
    <row r="687" spans="1:7" ht="15.75" x14ac:dyDescent="0.25">
      <c r="A687" s="55" t="s">
        <v>1347</v>
      </c>
      <c r="B687" s="61" t="s">
        <v>1348</v>
      </c>
      <c r="C687" s="57">
        <v>42452</v>
      </c>
      <c r="D687" s="58"/>
      <c r="E687" s="65"/>
      <c r="F687" s="28">
        <v>500000</v>
      </c>
      <c r="G687" s="59"/>
    </row>
    <row r="688" spans="1:7" ht="15.75" x14ac:dyDescent="0.25">
      <c r="A688" s="55" t="s">
        <v>1349</v>
      </c>
      <c r="B688" s="61" t="s">
        <v>1350</v>
      </c>
      <c r="C688" s="57">
        <v>42452</v>
      </c>
      <c r="D688" s="58"/>
      <c r="E688" s="65"/>
      <c r="F688" s="28">
        <v>1000000</v>
      </c>
      <c r="G688" s="59"/>
    </row>
    <row r="689" spans="1:7" ht="15.75" x14ac:dyDescent="0.25">
      <c r="A689" s="55" t="s">
        <v>1351</v>
      </c>
      <c r="B689" s="61" t="s">
        <v>1352</v>
      </c>
      <c r="C689" s="57">
        <v>42453</v>
      </c>
      <c r="D689" s="58"/>
      <c r="E689" s="65"/>
      <c r="F689" s="28">
        <v>5000000</v>
      </c>
      <c r="G689" s="59"/>
    </row>
    <row r="690" spans="1:7" ht="15.75" x14ac:dyDescent="0.25">
      <c r="A690" s="55" t="s">
        <v>1353</v>
      </c>
      <c r="B690" s="61" t="s">
        <v>1354</v>
      </c>
      <c r="C690" s="57">
        <v>42453</v>
      </c>
      <c r="D690" s="58"/>
      <c r="E690" s="65"/>
      <c r="F690" s="28">
        <v>10000000</v>
      </c>
      <c r="G690" s="59"/>
    </row>
    <row r="691" spans="1:7" ht="15.75" x14ac:dyDescent="0.25">
      <c r="A691" s="55" t="s">
        <v>1355</v>
      </c>
      <c r="B691" s="61" t="s">
        <v>1356</v>
      </c>
      <c r="C691" s="57">
        <v>42453</v>
      </c>
      <c r="D691" s="58"/>
      <c r="E691" s="65"/>
      <c r="F691" s="28">
        <v>500000</v>
      </c>
      <c r="G691" s="59"/>
    </row>
    <row r="692" spans="1:7" ht="15.75" x14ac:dyDescent="0.25">
      <c r="A692" s="55" t="s">
        <v>1357</v>
      </c>
      <c r="B692" s="61" t="s">
        <v>1358</v>
      </c>
      <c r="C692" s="57">
        <v>42453</v>
      </c>
      <c r="D692" s="58"/>
      <c r="E692" s="65"/>
      <c r="F692" s="28">
        <v>200000</v>
      </c>
      <c r="G692" s="59"/>
    </row>
    <row r="693" spans="1:7" ht="15.75" x14ac:dyDescent="0.25">
      <c r="A693" s="55" t="s">
        <v>1359</v>
      </c>
      <c r="B693" s="61" t="s">
        <v>1360</v>
      </c>
      <c r="C693" s="57">
        <v>42453</v>
      </c>
      <c r="D693" s="58"/>
      <c r="E693" s="65"/>
      <c r="F693" s="28">
        <v>5000000</v>
      </c>
      <c r="G693" s="59"/>
    </row>
    <row r="694" spans="1:7" ht="15.75" x14ac:dyDescent="0.25">
      <c r="A694" s="55" t="s">
        <v>1361</v>
      </c>
      <c r="B694" s="61" t="s">
        <v>1362</v>
      </c>
      <c r="C694" s="57">
        <v>42456</v>
      </c>
      <c r="D694" s="58"/>
      <c r="E694" s="65"/>
      <c r="F694" s="28">
        <v>200000</v>
      </c>
      <c r="G694" s="59"/>
    </row>
    <row r="695" spans="1:7" ht="15.75" x14ac:dyDescent="0.25">
      <c r="A695" s="55" t="s">
        <v>1363</v>
      </c>
      <c r="B695" s="61" t="s">
        <v>1364</v>
      </c>
      <c r="C695" s="57">
        <v>42457</v>
      </c>
      <c r="D695" s="58"/>
      <c r="E695" s="65"/>
      <c r="F695" s="28">
        <v>15000000</v>
      </c>
      <c r="G695" s="59"/>
    </row>
    <row r="696" spans="1:7" ht="15.75" x14ac:dyDescent="0.25">
      <c r="A696" s="55" t="s">
        <v>1365</v>
      </c>
      <c r="B696" s="61" t="s">
        <v>1366</v>
      </c>
      <c r="C696" s="57">
        <v>42457</v>
      </c>
      <c r="D696" s="58"/>
      <c r="E696" s="65"/>
      <c r="F696" s="28">
        <v>2000000</v>
      </c>
      <c r="G696" s="59"/>
    </row>
    <row r="697" spans="1:7" ht="15.75" x14ac:dyDescent="0.25">
      <c r="A697" s="55" t="s">
        <v>1367</v>
      </c>
      <c r="B697" s="61" t="s">
        <v>1368</v>
      </c>
      <c r="C697" s="57">
        <v>42458</v>
      </c>
      <c r="D697" s="58"/>
      <c r="E697" s="65"/>
      <c r="F697" s="28">
        <v>15000000</v>
      </c>
      <c r="G697" s="59"/>
    </row>
    <row r="698" spans="1:7" ht="15.75" x14ac:dyDescent="0.25">
      <c r="A698" s="55" t="s">
        <v>1369</v>
      </c>
      <c r="B698" s="61" t="s">
        <v>1370</v>
      </c>
      <c r="C698" s="57">
        <v>42459</v>
      </c>
      <c r="D698" s="58"/>
      <c r="E698" s="65"/>
      <c r="F698" s="28">
        <v>1000000</v>
      </c>
      <c r="G698" s="59"/>
    </row>
    <row r="699" spans="1:7" ht="15.75" x14ac:dyDescent="0.25">
      <c r="A699" s="55" t="s">
        <v>1371</v>
      </c>
      <c r="B699" s="61" t="s">
        <v>1372</v>
      </c>
      <c r="C699" s="57">
        <v>42460</v>
      </c>
      <c r="D699" s="58"/>
      <c r="E699" s="65"/>
      <c r="F699" s="28">
        <v>5000000</v>
      </c>
      <c r="G699" s="59"/>
    </row>
    <row r="700" spans="1:7" ht="15.75" x14ac:dyDescent="0.25">
      <c r="A700" s="55" t="s">
        <v>1373</v>
      </c>
      <c r="B700" s="61" t="s">
        <v>1374</v>
      </c>
      <c r="C700" s="57">
        <v>42461</v>
      </c>
      <c r="D700" s="58"/>
      <c r="E700" s="65"/>
      <c r="F700" s="28">
        <v>500000</v>
      </c>
      <c r="G700" s="59"/>
    </row>
    <row r="701" spans="1:7" ht="15.75" x14ac:dyDescent="0.25">
      <c r="A701" s="55" t="s">
        <v>1375</v>
      </c>
      <c r="B701" s="61" t="s">
        <v>1229</v>
      </c>
      <c r="C701" s="57">
        <v>42464</v>
      </c>
      <c r="D701" s="58"/>
      <c r="E701" s="65"/>
      <c r="F701" s="28">
        <v>210000</v>
      </c>
      <c r="G701" s="59"/>
    </row>
    <row r="702" spans="1:7" ht="15.75" x14ac:dyDescent="0.25">
      <c r="A702" s="55" t="s">
        <v>1376</v>
      </c>
      <c r="B702" s="61" t="s">
        <v>1377</v>
      </c>
      <c r="C702" s="57">
        <v>42465</v>
      </c>
      <c r="D702" s="58"/>
      <c r="E702" s="65"/>
      <c r="F702" s="28">
        <v>1500000</v>
      </c>
      <c r="G702" s="59"/>
    </row>
    <row r="703" spans="1:7" ht="15.75" x14ac:dyDescent="0.25">
      <c r="A703" s="55" t="s">
        <v>1378</v>
      </c>
      <c r="B703" s="61" t="s">
        <v>784</v>
      </c>
      <c r="C703" s="57">
        <v>42466</v>
      </c>
      <c r="D703" s="58"/>
      <c r="E703" s="65"/>
      <c r="F703" s="28">
        <v>1000000</v>
      </c>
      <c r="G703" s="59"/>
    </row>
    <row r="704" spans="1:7" ht="15.75" x14ac:dyDescent="0.25">
      <c r="A704" s="55" t="s">
        <v>1379</v>
      </c>
      <c r="B704" s="61" t="s">
        <v>1380</v>
      </c>
      <c r="C704" s="57">
        <v>42467</v>
      </c>
      <c r="D704" s="58"/>
      <c r="E704" s="65"/>
      <c r="F704" s="28">
        <v>1700000</v>
      </c>
      <c r="G704" s="59"/>
    </row>
    <row r="705" spans="1:7" ht="15.75" x14ac:dyDescent="0.25">
      <c r="A705" s="55" t="s">
        <v>1381</v>
      </c>
      <c r="B705" s="61" t="s">
        <v>1382</v>
      </c>
      <c r="C705" s="57">
        <v>42467</v>
      </c>
      <c r="D705" s="58"/>
      <c r="E705" s="65"/>
      <c r="F705" s="28">
        <v>500000</v>
      </c>
      <c r="G705" s="59"/>
    </row>
    <row r="706" spans="1:7" ht="15.75" x14ac:dyDescent="0.25">
      <c r="A706" s="55" t="s">
        <v>1383</v>
      </c>
      <c r="B706" s="61" t="s">
        <v>1384</v>
      </c>
      <c r="C706" s="57">
        <v>42467</v>
      </c>
      <c r="D706" s="58"/>
      <c r="E706" s="65"/>
      <c r="F706" s="28">
        <v>5000000</v>
      </c>
      <c r="G706" s="59"/>
    </row>
    <row r="707" spans="1:7" ht="15.75" x14ac:dyDescent="0.25">
      <c r="A707" s="55" t="s">
        <v>1385</v>
      </c>
      <c r="B707" s="61" t="s">
        <v>1386</v>
      </c>
      <c r="C707" s="57">
        <v>42467</v>
      </c>
      <c r="D707" s="58"/>
      <c r="E707" s="65"/>
      <c r="F707" s="28">
        <v>1000000</v>
      </c>
      <c r="G707" s="59"/>
    </row>
    <row r="708" spans="1:7" ht="15.75" x14ac:dyDescent="0.25">
      <c r="A708" s="55" t="s">
        <v>1387</v>
      </c>
      <c r="B708" s="61" t="s">
        <v>1386</v>
      </c>
      <c r="C708" s="57">
        <v>42467</v>
      </c>
      <c r="D708" s="58"/>
      <c r="E708" s="65"/>
      <c r="F708" s="28">
        <v>1000000</v>
      </c>
      <c r="G708" s="59"/>
    </row>
    <row r="709" spans="1:7" ht="15.75" x14ac:dyDescent="0.25">
      <c r="A709" s="55" t="s">
        <v>1388</v>
      </c>
      <c r="B709" s="61" t="s">
        <v>1389</v>
      </c>
      <c r="C709" s="57">
        <v>42468</v>
      </c>
      <c r="D709" s="58"/>
      <c r="E709" s="65"/>
      <c r="F709" s="28">
        <v>100000</v>
      </c>
      <c r="G709" s="59"/>
    </row>
    <row r="710" spans="1:7" ht="15.75" x14ac:dyDescent="0.25">
      <c r="A710" s="55" t="s">
        <v>1390</v>
      </c>
      <c r="B710" s="61" t="s">
        <v>1391</v>
      </c>
      <c r="C710" s="57">
        <v>42471</v>
      </c>
      <c r="D710" s="58"/>
      <c r="E710" s="65"/>
      <c r="F710" s="28">
        <v>500000</v>
      </c>
      <c r="G710" s="59"/>
    </row>
    <row r="711" spans="1:7" ht="15.75" x14ac:dyDescent="0.25">
      <c r="A711" s="55" t="s">
        <v>1392</v>
      </c>
      <c r="B711" s="61" t="s">
        <v>1393</v>
      </c>
      <c r="C711" s="57">
        <v>42473</v>
      </c>
      <c r="D711" s="58"/>
      <c r="E711" s="65"/>
      <c r="F711" s="28">
        <v>500000</v>
      </c>
      <c r="G711" s="59"/>
    </row>
    <row r="712" spans="1:7" ht="15.75" x14ac:dyDescent="0.25">
      <c r="A712" s="55" t="s">
        <v>1394</v>
      </c>
      <c r="B712" s="61" t="s">
        <v>1395</v>
      </c>
      <c r="C712" s="57">
        <v>42474</v>
      </c>
      <c r="D712" s="58"/>
      <c r="E712" s="65"/>
      <c r="F712" s="28">
        <v>1000000</v>
      </c>
      <c r="G712" s="59"/>
    </row>
    <row r="713" spans="1:7" ht="15.75" x14ac:dyDescent="0.25">
      <c r="A713" s="55" t="s">
        <v>1396</v>
      </c>
      <c r="B713" s="61" t="s">
        <v>1397</v>
      </c>
      <c r="C713" s="57">
        <v>42474</v>
      </c>
      <c r="D713" s="58"/>
      <c r="E713" s="65"/>
      <c r="F713" s="28">
        <v>500000</v>
      </c>
      <c r="G713" s="59"/>
    </row>
    <row r="714" spans="1:7" ht="15.75" x14ac:dyDescent="0.25">
      <c r="A714" s="55" t="s">
        <v>1398</v>
      </c>
      <c r="B714" s="61" t="s">
        <v>1399</v>
      </c>
      <c r="C714" s="57">
        <v>42475</v>
      </c>
      <c r="D714" s="58"/>
      <c r="E714" s="65"/>
      <c r="F714" s="28">
        <v>3000000</v>
      </c>
      <c r="G714" s="59"/>
    </row>
    <row r="715" spans="1:7" ht="15.75" x14ac:dyDescent="0.25">
      <c r="A715" s="55" t="s">
        <v>1400</v>
      </c>
      <c r="B715" s="61" t="s">
        <v>915</v>
      </c>
      <c r="C715" s="57">
        <v>42479</v>
      </c>
      <c r="D715" s="58"/>
      <c r="E715" s="65"/>
      <c r="F715" s="28">
        <v>1500000</v>
      </c>
      <c r="G715" s="59"/>
    </row>
    <row r="716" spans="1:7" ht="15.75" x14ac:dyDescent="0.25">
      <c r="A716" s="55" t="s">
        <v>1401</v>
      </c>
      <c r="B716" s="61" t="s">
        <v>1402</v>
      </c>
      <c r="C716" s="57">
        <v>42479</v>
      </c>
      <c r="D716" s="58"/>
      <c r="E716" s="65"/>
      <c r="F716" s="28">
        <v>5000000</v>
      </c>
      <c r="G716" s="59"/>
    </row>
    <row r="717" spans="1:7" ht="15.75" x14ac:dyDescent="0.25">
      <c r="A717" s="55" t="s">
        <v>1403</v>
      </c>
      <c r="B717" s="61" t="s">
        <v>1404</v>
      </c>
      <c r="C717" s="57">
        <v>42479</v>
      </c>
      <c r="D717" s="58"/>
      <c r="E717" s="65"/>
      <c r="F717" s="28">
        <v>10000000</v>
      </c>
      <c r="G717" s="59"/>
    </row>
    <row r="718" spans="1:7" ht="15.75" x14ac:dyDescent="0.25">
      <c r="A718" s="55" t="s">
        <v>1405</v>
      </c>
      <c r="B718" s="61" t="s">
        <v>888</v>
      </c>
      <c r="C718" s="57">
        <v>42482</v>
      </c>
      <c r="D718" s="58"/>
      <c r="E718" s="65"/>
      <c r="F718" s="28">
        <v>500000</v>
      </c>
      <c r="G718" s="59"/>
    </row>
    <row r="719" spans="1:7" ht="15.75" x14ac:dyDescent="0.25">
      <c r="A719" s="55" t="s">
        <v>1406</v>
      </c>
      <c r="B719" s="61" t="s">
        <v>1105</v>
      </c>
      <c r="C719" s="57">
        <v>42487</v>
      </c>
      <c r="D719" s="58"/>
      <c r="E719" s="65"/>
      <c r="F719" s="28">
        <v>500000</v>
      </c>
      <c r="G719" s="59"/>
    </row>
    <row r="720" spans="1:7" ht="15.75" x14ac:dyDescent="0.25">
      <c r="A720" s="55" t="s">
        <v>1407</v>
      </c>
      <c r="B720" s="61" t="s">
        <v>915</v>
      </c>
      <c r="C720" s="57">
        <v>42494</v>
      </c>
      <c r="D720" s="58"/>
      <c r="E720" s="65"/>
      <c r="F720" s="28">
        <v>2000000</v>
      </c>
      <c r="G720" s="59"/>
    </row>
    <row r="721" spans="1:7" ht="15.75" x14ac:dyDescent="0.25">
      <c r="A721" s="55" t="s">
        <v>1408</v>
      </c>
      <c r="B721" s="61" t="s">
        <v>1409</v>
      </c>
      <c r="C721" s="57">
        <v>42465</v>
      </c>
      <c r="D721" s="58"/>
      <c r="E721" s="65"/>
      <c r="F721" s="28">
        <v>210000</v>
      </c>
      <c r="G721" s="59"/>
    </row>
    <row r="722" spans="1:7" ht="15.75" x14ac:dyDescent="0.25">
      <c r="A722" s="55" t="s">
        <v>1410</v>
      </c>
      <c r="B722" s="61" t="s">
        <v>915</v>
      </c>
      <c r="C722" s="57">
        <v>42465</v>
      </c>
      <c r="D722" s="58"/>
      <c r="E722" s="65"/>
      <c r="F722" s="28">
        <v>2000000</v>
      </c>
      <c r="G722" s="59"/>
    </row>
    <row r="723" spans="1:7" ht="15.75" x14ac:dyDescent="0.25">
      <c r="A723" s="55" t="s">
        <v>1411</v>
      </c>
      <c r="B723" s="61" t="s">
        <v>1412</v>
      </c>
      <c r="C723" s="57">
        <v>42495</v>
      </c>
      <c r="D723" s="58"/>
      <c r="E723" s="65"/>
      <c r="F723" s="28">
        <v>5000000</v>
      </c>
      <c r="G723" s="59"/>
    </row>
    <row r="724" spans="1:7" ht="15.75" x14ac:dyDescent="0.25">
      <c r="A724" s="55" t="s">
        <v>1413</v>
      </c>
      <c r="B724" s="61" t="s">
        <v>1414</v>
      </c>
      <c r="C724" s="57">
        <v>42526</v>
      </c>
      <c r="D724" s="58"/>
      <c r="E724" s="65"/>
      <c r="F724" s="28">
        <v>500000</v>
      </c>
      <c r="G724" s="59"/>
    </row>
    <row r="725" spans="1:7" ht="15.75" x14ac:dyDescent="0.25">
      <c r="A725" s="55" t="s">
        <v>1415</v>
      </c>
      <c r="B725" s="61" t="s">
        <v>1416</v>
      </c>
      <c r="C725" s="57">
        <v>42587</v>
      </c>
      <c r="D725" s="58"/>
      <c r="E725" s="65"/>
      <c r="F725" s="28">
        <v>500000</v>
      </c>
      <c r="G725" s="59"/>
    </row>
    <row r="726" spans="1:7" ht="15.75" x14ac:dyDescent="0.25">
      <c r="A726" s="55" t="s">
        <v>1417</v>
      </c>
      <c r="B726" s="61" t="s">
        <v>1418</v>
      </c>
      <c r="C726" s="57">
        <v>42618</v>
      </c>
      <c r="D726" s="58"/>
      <c r="E726" s="65"/>
      <c r="F726" s="28">
        <v>400000</v>
      </c>
      <c r="G726" s="59"/>
    </row>
    <row r="727" spans="1:7" ht="15.75" x14ac:dyDescent="0.25">
      <c r="A727" s="55" t="s">
        <v>1419</v>
      </c>
      <c r="B727" s="61" t="s">
        <v>1382</v>
      </c>
      <c r="C727" s="57">
        <v>42618</v>
      </c>
      <c r="D727" s="58"/>
      <c r="E727" s="65"/>
      <c r="F727" s="28">
        <v>400000</v>
      </c>
      <c r="G727" s="59"/>
    </row>
    <row r="728" spans="1:7" ht="15.75" x14ac:dyDescent="0.25">
      <c r="A728" s="55" t="s">
        <v>1420</v>
      </c>
      <c r="B728" s="61" t="s">
        <v>1421</v>
      </c>
      <c r="C728" s="57">
        <v>42618</v>
      </c>
      <c r="D728" s="58"/>
      <c r="E728" s="65"/>
      <c r="F728" s="28">
        <v>600000</v>
      </c>
      <c r="G728" s="59"/>
    </row>
    <row r="729" spans="1:7" ht="15.75" x14ac:dyDescent="0.25">
      <c r="A729" s="55" t="s">
        <v>1422</v>
      </c>
      <c r="B729" s="61" t="s">
        <v>1423</v>
      </c>
      <c r="C729" s="57">
        <v>42648</v>
      </c>
      <c r="D729" s="58"/>
      <c r="E729" s="65"/>
      <c r="F729" s="28">
        <v>5000000</v>
      </c>
      <c r="G729" s="59"/>
    </row>
    <row r="730" spans="1:7" ht="15.75" x14ac:dyDescent="0.25">
      <c r="A730" s="55" t="s">
        <v>1424</v>
      </c>
      <c r="B730" s="61" t="s">
        <v>1425</v>
      </c>
      <c r="C730" s="57">
        <v>42679</v>
      </c>
      <c r="D730" s="58"/>
      <c r="E730" s="65"/>
      <c r="F730" s="28">
        <v>2000000</v>
      </c>
      <c r="G730" s="59"/>
    </row>
    <row r="731" spans="1:7" ht="15.75" x14ac:dyDescent="0.25">
      <c r="A731" s="55" t="s">
        <v>1426</v>
      </c>
      <c r="B731" s="61" t="s">
        <v>1427</v>
      </c>
      <c r="C731" s="57">
        <v>42679</v>
      </c>
      <c r="D731" s="58"/>
      <c r="E731" s="65"/>
      <c r="F731" s="28">
        <v>5000000</v>
      </c>
      <c r="G731" s="59"/>
    </row>
    <row r="732" spans="1:7" ht="15.75" x14ac:dyDescent="0.25">
      <c r="A732" s="55" t="s">
        <v>1428</v>
      </c>
      <c r="B732" s="61" t="s">
        <v>1429</v>
      </c>
      <c r="C732" s="62" t="s">
        <v>1430</v>
      </c>
      <c r="D732" s="58"/>
      <c r="E732" s="65"/>
      <c r="F732" s="28">
        <v>1000000</v>
      </c>
      <c r="G732" s="59"/>
    </row>
    <row r="733" spans="1:7" ht="15.75" x14ac:dyDescent="0.25">
      <c r="A733" s="55" t="s">
        <v>1431</v>
      </c>
      <c r="B733" s="61" t="s">
        <v>1432</v>
      </c>
      <c r="C733" s="62" t="s">
        <v>1433</v>
      </c>
      <c r="D733" s="58"/>
      <c r="E733" s="65"/>
      <c r="F733" s="28">
        <v>500000</v>
      </c>
      <c r="G733" s="59"/>
    </row>
    <row r="734" spans="1:7" ht="15.75" x14ac:dyDescent="0.25">
      <c r="A734" s="55" t="s">
        <v>1434</v>
      </c>
      <c r="B734" s="61" t="s">
        <v>1435</v>
      </c>
      <c r="C734" s="62" t="s">
        <v>1436</v>
      </c>
      <c r="D734" s="58"/>
      <c r="E734" s="65"/>
      <c r="F734" s="28">
        <v>1000000</v>
      </c>
      <c r="G734" s="59"/>
    </row>
    <row r="735" spans="1:7" ht="15.75" x14ac:dyDescent="0.25">
      <c r="A735" s="55" t="s">
        <v>1437</v>
      </c>
      <c r="B735" s="61" t="s">
        <v>888</v>
      </c>
      <c r="C735" s="62" t="s">
        <v>1438</v>
      </c>
      <c r="D735" s="58"/>
      <c r="E735" s="65"/>
      <c r="F735" s="28">
        <v>500000</v>
      </c>
      <c r="G735" s="59"/>
    </row>
    <row r="736" spans="1:7" ht="15.75" x14ac:dyDescent="0.25">
      <c r="A736" s="55" t="s">
        <v>1439</v>
      </c>
      <c r="B736" s="61" t="s">
        <v>1440</v>
      </c>
      <c r="C736" s="62" t="s">
        <v>1441</v>
      </c>
      <c r="D736" s="58"/>
      <c r="E736" s="65"/>
      <c r="F736" s="28">
        <v>500000</v>
      </c>
      <c r="G736" s="59"/>
    </row>
    <row r="737" spans="1:7" ht="15.75" x14ac:dyDescent="0.25">
      <c r="A737" s="55" t="s">
        <v>1442</v>
      </c>
      <c r="B737" s="61" t="s">
        <v>1443</v>
      </c>
      <c r="C737" s="62" t="s">
        <v>1441</v>
      </c>
      <c r="D737" s="58"/>
      <c r="E737" s="65"/>
      <c r="F737" s="28">
        <v>1000000</v>
      </c>
      <c r="G737" s="59"/>
    </row>
    <row r="738" spans="1:7" ht="15.75" x14ac:dyDescent="0.25">
      <c r="A738" s="55" t="s">
        <v>1444</v>
      </c>
      <c r="B738" s="61" t="s">
        <v>915</v>
      </c>
      <c r="C738" s="57">
        <v>42375</v>
      </c>
      <c r="D738" s="58"/>
      <c r="E738" s="65"/>
      <c r="F738" s="28">
        <v>1500000</v>
      </c>
      <c r="G738" s="59"/>
    </row>
    <row r="739" spans="1:7" ht="15.75" x14ac:dyDescent="0.25">
      <c r="A739" s="55" t="s">
        <v>1445</v>
      </c>
      <c r="B739" s="61" t="s">
        <v>1446</v>
      </c>
      <c r="C739" s="57">
        <v>42406</v>
      </c>
      <c r="D739" s="58"/>
      <c r="E739" s="65"/>
      <c r="F739" s="28">
        <v>1000000</v>
      </c>
      <c r="G739" s="59"/>
    </row>
    <row r="740" spans="1:7" ht="15.75" x14ac:dyDescent="0.25">
      <c r="A740" s="55" t="s">
        <v>1447</v>
      </c>
      <c r="B740" s="61" t="s">
        <v>1409</v>
      </c>
      <c r="C740" s="57">
        <v>42406</v>
      </c>
      <c r="D740" s="58"/>
      <c r="E740" s="65"/>
      <c r="F740" s="28">
        <v>210000</v>
      </c>
      <c r="G740" s="59"/>
    </row>
    <row r="741" spans="1:7" ht="15.75" x14ac:dyDescent="0.25">
      <c r="A741" s="55" t="s">
        <v>1448</v>
      </c>
      <c r="B741" s="75" t="s">
        <v>1449</v>
      </c>
      <c r="C741" s="57">
        <v>42527</v>
      </c>
      <c r="D741" s="58"/>
      <c r="E741" s="65"/>
      <c r="F741" s="28">
        <v>500000</v>
      </c>
      <c r="G741" s="59"/>
    </row>
    <row r="742" spans="1:7" ht="15.75" x14ac:dyDescent="0.25">
      <c r="A742" s="55" t="s">
        <v>1450</v>
      </c>
      <c r="B742" s="75" t="s">
        <v>1382</v>
      </c>
      <c r="C742" s="57">
        <v>42527</v>
      </c>
      <c r="D742" s="58"/>
      <c r="E742" s="65"/>
      <c r="F742" s="28">
        <v>400000</v>
      </c>
      <c r="G742" s="59"/>
    </row>
    <row r="743" spans="1:7" ht="15.75" x14ac:dyDescent="0.25">
      <c r="A743" s="55" t="s">
        <v>1451</v>
      </c>
      <c r="B743" s="75" t="s">
        <v>888</v>
      </c>
      <c r="C743" s="57">
        <v>42527</v>
      </c>
      <c r="D743" s="58"/>
      <c r="E743" s="65"/>
      <c r="F743" s="28">
        <v>500000</v>
      </c>
      <c r="G743" s="59"/>
    </row>
    <row r="744" spans="1:7" ht="15.75" x14ac:dyDescent="0.25">
      <c r="A744" s="55" t="s">
        <v>1452</v>
      </c>
      <c r="B744" s="75" t="s">
        <v>1453</v>
      </c>
      <c r="C744" s="57">
        <v>42557</v>
      </c>
      <c r="D744" s="58"/>
      <c r="E744" s="65"/>
      <c r="F744" s="28">
        <v>500000</v>
      </c>
      <c r="G744" s="59"/>
    </row>
    <row r="745" spans="1:7" ht="15.75" x14ac:dyDescent="0.25">
      <c r="A745" s="55" t="s">
        <v>1454</v>
      </c>
      <c r="B745" s="75" t="s">
        <v>1455</v>
      </c>
      <c r="C745" s="57">
        <v>42588</v>
      </c>
      <c r="D745" s="77"/>
      <c r="E745" s="77"/>
      <c r="F745" s="28">
        <v>1000000</v>
      </c>
      <c r="G745" s="59"/>
    </row>
    <row r="746" spans="1:7" ht="15.75" x14ac:dyDescent="0.25">
      <c r="A746" s="55" t="s">
        <v>1456</v>
      </c>
      <c r="B746" s="62" t="s">
        <v>1457</v>
      </c>
      <c r="C746" s="57">
        <v>42283</v>
      </c>
      <c r="D746" s="58"/>
      <c r="E746" s="28"/>
      <c r="F746" s="28">
        <v>15000000</v>
      </c>
      <c r="G746" s="59"/>
    </row>
    <row r="747" spans="1:7" ht="15.75" x14ac:dyDescent="0.25">
      <c r="A747" s="55" t="s">
        <v>1458</v>
      </c>
      <c r="B747" s="62" t="s">
        <v>1459</v>
      </c>
      <c r="C747" s="57">
        <v>42283</v>
      </c>
      <c r="D747" s="58"/>
      <c r="E747" s="28"/>
      <c r="F747" s="28">
        <v>15000000</v>
      </c>
      <c r="G747" s="59"/>
    </row>
    <row r="748" spans="1:7" ht="15.75" x14ac:dyDescent="0.25">
      <c r="A748" s="55" t="s">
        <v>1460</v>
      </c>
      <c r="B748" s="62" t="s">
        <v>1461</v>
      </c>
      <c r="C748" s="57">
        <v>42283</v>
      </c>
      <c r="D748" s="58"/>
      <c r="E748" s="28"/>
      <c r="F748" s="28">
        <v>15000000</v>
      </c>
      <c r="G748" s="59"/>
    </row>
    <row r="749" spans="1:7" ht="15.75" x14ac:dyDescent="0.25">
      <c r="A749" s="55" t="s">
        <v>1462</v>
      </c>
      <c r="B749" s="62" t="s">
        <v>1463</v>
      </c>
      <c r="C749" s="57">
        <v>42283</v>
      </c>
      <c r="D749" s="58"/>
      <c r="E749" s="28"/>
      <c r="F749" s="28">
        <v>15000000</v>
      </c>
      <c r="G749" s="59"/>
    </row>
    <row r="750" spans="1:7" ht="15.75" x14ac:dyDescent="0.25">
      <c r="A750" s="55" t="s">
        <v>1464</v>
      </c>
      <c r="B750" s="62" t="s">
        <v>1465</v>
      </c>
      <c r="C750" s="57">
        <v>42283</v>
      </c>
      <c r="D750" s="58"/>
      <c r="E750" s="28"/>
      <c r="F750" s="28">
        <v>15000000</v>
      </c>
      <c r="G750" s="59"/>
    </row>
    <row r="751" spans="1:7" ht="15.75" x14ac:dyDescent="0.25">
      <c r="A751" s="55" t="s">
        <v>1466</v>
      </c>
      <c r="B751" s="62" t="s">
        <v>1467</v>
      </c>
      <c r="C751" s="57">
        <v>42283</v>
      </c>
      <c r="D751" s="58"/>
      <c r="E751" s="28"/>
      <c r="F751" s="28">
        <v>15000000</v>
      </c>
      <c r="G751" s="59"/>
    </row>
    <row r="752" spans="1:7" ht="15.75" x14ac:dyDescent="0.25">
      <c r="A752" s="55" t="s">
        <v>1468</v>
      </c>
      <c r="B752" s="62" t="s">
        <v>1469</v>
      </c>
      <c r="C752" s="57">
        <v>42283</v>
      </c>
      <c r="D752" s="58"/>
      <c r="E752" s="28"/>
      <c r="F752" s="28">
        <v>15000000</v>
      </c>
      <c r="G752" s="59"/>
    </row>
    <row r="753" spans="1:7" ht="15.75" x14ac:dyDescent="0.25">
      <c r="A753" s="55" t="s">
        <v>1470</v>
      </c>
      <c r="B753" s="62" t="s">
        <v>1471</v>
      </c>
      <c r="C753" s="57">
        <v>42283</v>
      </c>
      <c r="D753" s="58"/>
      <c r="E753" s="28"/>
      <c r="F753" s="28">
        <v>15000000</v>
      </c>
      <c r="G753" s="59"/>
    </row>
    <row r="754" spans="1:7" ht="15.75" x14ac:dyDescent="0.25">
      <c r="A754" s="55" t="s">
        <v>1472</v>
      </c>
      <c r="B754" s="62" t="s">
        <v>1473</v>
      </c>
      <c r="C754" s="57">
        <v>42283</v>
      </c>
      <c r="D754" s="58"/>
      <c r="E754" s="28"/>
      <c r="F754" s="28">
        <v>15000000</v>
      </c>
      <c r="G754" s="59"/>
    </row>
    <row r="755" spans="1:7" ht="15.75" x14ac:dyDescent="0.25">
      <c r="A755" s="55" t="s">
        <v>1474</v>
      </c>
      <c r="B755" s="62" t="s">
        <v>1475</v>
      </c>
      <c r="C755" s="57">
        <v>42283</v>
      </c>
      <c r="D755" s="58"/>
      <c r="E755" s="28"/>
      <c r="F755" s="28">
        <v>15000000</v>
      </c>
      <c r="G755" s="59"/>
    </row>
    <row r="756" spans="1:7" ht="15.75" x14ac:dyDescent="0.25">
      <c r="A756" s="55" t="s">
        <v>1476</v>
      </c>
      <c r="B756" s="62" t="s">
        <v>1477</v>
      </c>
      <c r="C756" s="57">
        <v>42283</v>
      </c>
      <c r="D756" s="58"/>
      <c r="E756" s="28"/>
      <c r="F756" s="28">
        <v>15000000</v>
      </c>
      <c r="G756" s="59"/>
    </row>
    <row r="757" spans="1:7" ht="15.75" x14ac:dyDescent="0.25">
      <c r="A757" s="55" t="s">
        <v>1478</v>
      </c>
      <c r="B757" s="62" t="s">
        <v>1479</v>
      </c>
      <c r="C757" s="57">
        <v>42283</v>
      </c>
      <c r="D757" s="58"/>
      <c r="E757" s="28"/>
      <c r="F757" s="28">
        <v>15000000</v>
      </c>
      <c r="G757" s="59"/>
    </row>
    <row r="758" spans="1:7" ht="15.75" x14ac:dyDescent="0.25">
      <c r="A758" s="55" t="s">
        <v>1480</v>
      </c>
      <c r="B758" s="62" t="s">
        <v>1481</v>
      </c>
      <c r="C758" s="57">
        <v>42283</v>
      </c>
      <c r="D758" s="58"/>
      <c r="E758" s="28"/>
      <c r="F758" s="28">
        <v>15000000</v>
      </c>
      <c r="G758" s="59"/>
    </row>
    <row r="759" spans="1:7" ht="15.75" x14ac:dyDescent="0.25">
      <c r="A759" s="55" t="s">
        <v>1482</v>
      </c>
      <c r="B759" s="62" t="s">
        <v>1483</v>
      </c>
      <c r="C759" s="57">
        <v>42283</v>
      </c>
      <c r="D759" s="58"/>
      <c r="E759" s="28"/>
      <c r="F759" s="28">
        <v>15000000</v>
      </c>
      <c r="G759" s="59"/>
    </row>
    <row r="760" spans="1:7" ht="15.75" x14ac:dyDescent="0.25">
      <c r="A760" s="55" t="s">
        <v>1484</v>
      </c>
      <c r="B760" s="62" t="s">
        <v>1485</v>
      </c>
      <c r="C760" s="57">
        <v>42283</v>
      </c>
      <c r="D760" s="58"/>
      <c r="E760" s="28"/>
      <c r="F760" s="28">
        <v>15000000</v>
      </c>
      <c r="G760" s="59"/>
    </row>
    <row r="761" spans="1:7" ht="15.75" x14ac:dyDescent="0.25">
      <c r="A761" s="55" t="s">
        <v>1486</v>
      </c>
      <c r="B761" s="62" t="s">
        <v>1487</v>
      </c>
      <c r="C761" s="57">
        <v>42283</v>
      </c>
      <c r="D761" s="58"/>
      <c r="E761" s="28"/>
      <c r="F761" s="28">
        <v>15000000</v>
      </c>
      <c r="G761" s="59"/>
    </row>
    <row r="762" spans="1:7" ht="15.75" x14ac:dyDescent="0.25">
      <c r="A762" s="55" t="s">
        <v>1488</v>
      </c>
      <c r="B762" s="62" t="s">
        <v>1489</v>
      </c>
      <c r="C762" s="57">
        <v>42283</v>
      </c>
      <c r="D762" s="58"/>
      <c r="E762" s="28"/>
      <c r="F762" s="28">
        <v>15000000</v>
      </c>
      <c r="G762" s="59"/>
    </row>
    <row r="763" spans="1:7" ht="15.75" x14ac:dyDescent="0.25">
      <c r="A763" s="55" t="s">
        <v>1490</v>
      </c>
      <c r="B763" s="62" t="s">
        <v>1491</v>
      </c>
      <c r="C763" s="57">
        <v>42283</v>
      </c>
      <c r="D763" s="58"/>
      <c r="E763" s="28"/>
      <c r="F763" s="28">
        <v>15000000</v>
      </c>
      <c r="G763" s="59"/>
    </row>
    <row r="764" spans="1:7" ht="15.75" x14ac:dyDescent="0.25">
      <c r="A764" s="55" t="s">
        <v>1492</v>
      </c>
      <c r="B764" s="62" t="s">
        <v>1493</v>
      </c>
      <c r="C764" s="57">
        <v>42283</v>
      </c>
      <c r="D764" s="58"/>
      <c r="E764" s="28"/>
      <c r="F764" s="28">
        <v>15000000</v>
      </c>
      <c r="G764" s="59"/>
    </row>
    <row r="765" spans="1:7" ht="15.75" x14ac:dyDescent="0.25">
      <c r="A765" s="55" t="s">
        <v>1494</v>
      </c>
      <c r="B765" s="62" t="s">
        <v>1495</v>
      </c>
      <c r="C765" s="57">
        <v>42283</v>
      </c>
      <c r="D765" s="58"/>
      <c r="E765" s="28"/>
      <c r="F765" s="28">
        <v>180000000</v>
      </c>
      <c r="G765" s="59"/>
    </row>
    <row r="766" spans="1:7" ht="15.75" x14ac:dyDescent="0.25">
      <c r="A766" s="55" t="s">
        <v>1496</v>
      </c>
      <c r="B766" s="62" t="s">
        <v>1497</v>
      </c>
      <c r="C766" s="57">
        <v>42283</v>
      </c>
      <c r="D766" s="58"/>
      <c r="E766" s="28"/>
      <c r="F766" s="28">
        <v>15000000</v>
      </c>
      <c r="G766" s="59"/>
    </row>
    <row r="767" spans="1:7" ht="15.75" x14ac:dyDescent="0.25">
      <c r="A767" s="55" t="s">
        <v>1498</v>
      </c>
      <c r="B767" s="62" t="s">
        <v>626</v>
      </c>
      <c r="C767" s="57">
        <v>42283</v>
      </c>
      <c r="D767" s="61" t="s">
        <v>380</v>
      </c>
      <c r="E767" s="28">
        <v>21850</v>
      </c>
      <c r="F767" s="28">
        <v>2185000</v>
      </c>
      <c r="G767" s="59"/>
    </row>
    <row r="768" spans="1:7" ht="15.75" x14ac:dyDescent="0.25">
      <c r="A768" s="55" t="s">
        <v>1499</v>
      </c>
      <c r="B768" s="62" t="s">
        <v>1500</v>
      </c>
      <c r="C768" s="57">
        <v>42283</v>
      </c>
      <c r="D768" s="58"/>
      <c r="E768" s="28"/>
      <c r="F768" s="28">
        <v>10000000</v>
      </c>
      <c r="G768" s="59"/>
    </row>
    <row r="769" spans="1:7" ht="15.75" x14ac:dyDescent="0.25">
      <c r="A769" s="55" t="s">
        <v>1501</v>
      </c>
      <c r="B769" s="62" t="s">
        <v>1502</v>
      </c>
      <c r="C769" s="57">
        <v>42283</v>
      </c>
      <c r="D769" s="58"/>
      <c r="E769" s="28"/>
      <c r="F769" s="28">
        <v>15000000</v>
      </c>
      <c r="G769" s="59"/>
    </row>
    <row r="770" spans="1:7" ht="15.75" x14ac:dyDescent="0.25">
      <c r="A770" s="55" t="s">
        <v>1503</v>
      </c>
      <c r="B770" s="62" t="s">
        <v>1504</v>
      </c>
      <c r="C770" s="57">
        <v>42283</v>
      </c>
      <c r="D770" s="58"/>
      <c r="E770" s="28"/>
      <c r="F770" s="28">
        <v>15000000</v>
      </c>
      <c r="G770" s="59"/>
    </row>
    <row r="771" spans="1:7" ht="15.75" x14ac:dyDescent="0.25">
      <c r="A771" s="55" t="s">
        <v>1505</v>
      </c>
      <c r="B771" s="62" t="s">
        <v>1506</v>
      </c>
      <c r="C771" s="57">
        <v>42283</v>
      </c>
      <c r="D771" s="58"/>
      <c r="E771" s="28"/>
      <c r="F771" s="28">
        <v>15000000</v>
      </c>
      <c r="G771" s="59"/>
    </row>
    <row r="772" spans="1:7" ht="15.75" x14ac:dyDescent="0.25">
      <c r="A772" s="55" t="s">
        <v>1507</v>
      </c>
      <c r="B772" s="62" t="s">
        <v>1508</v>
      </c>
      <c r="C772" s="57">
        <v>42283</v>
      </c>
      <c r="D772" s="58"/>
      <c r="E772" s="28"/>
      <c r="F772" s="28">
        <v>5000000</v>
      </c>
      <c r="G772" s="59"/>
    </row>
    <row r="773" spans="1:7" ht="15.75" x14ac:dyDescent="0.25">
      <c r="A773" s="55" t="s">
        <v>1509</v>
      </c>
      <c r="B773" s="62" t="s">
        <v>1510</v>
      </c>
      <c r="C773" s="57">
        <v>42283</v>
      </c>
      <c r="D773" s="58"/>
      <c r="E773" s="28"/>
      <c r="F773" s="28">
        <v>1000000</v>
      </c>
      <c r="G773" s="59"/>
    </row>
    <row r="774" spans="1:7" ht="15.75" x14ac:dyDescent="0.25">
      <c r="A774" s="55" t="s">
        <v>1511</v>
      </c>
      <c r="B774" s="62" t="s">
        <v>1512</v>
      </c>
      <c r="C774" s="57">
        <v>42283</v>
      </c>
      <c r="D774" s="58"/>
      <c r="E774" s="28"/>
      <c r="F774" s="28">
        <v>1000000</v>
      </c>
      <c r="G774" s="59"/>
    </row>
    <row r="775" spans="1:7" ht="15.75" x14ac:dyDescent="0.25">
      <c r="A775" s="55" t="s">
        <v>1513</v>
      </c>
      <c r="B775" s="62" t="s">
        <v>1514</v>
      </c>
      <c r="C775" s="57">
        <v>42283</v>
      </c>
      <c r="D775" s="58"/>
      <c r="E775" s="28"/>
      <c r="F775" s="28">
        <v>200000</v>
      </c>
      <c r="G775" s="59"/>
    </row>
    <row r="776" spans="1:7" ht="15.75" x14ac:dyDescent="0.25">
      <c r="A776" s="55" t="s">
        <v>1515</v>
      </c>
      <c r="B776" s="62" t="s">
        <v>1516</v>
      </c>
      <c r="C776" s="62" t="s">
        <v>802</v>
      </c>
      <c r="D776" s="58"/>
      <c r="E776" s="28"/>
      <c r="F776" s="28">
        <v>15000000</v>
      </c>
      <c r="G776" s="59"/>
    </row>
    <row r="777" spans="1:7" ht="15.75" x14ac:dyDescent="0.25">
      <c r="A777" s="55" t="s">
        <v>1517</v>
      </c>
      <c r="B777" s="62" t="s">
        <v>1518</v>
      </c>
      <c r="C777" s="62" t="s">
        <v>802</v>
      </c>
      <c r="D777" s="58"/>
      <c r="E777" s="28"/>
      <c r="F777" s="28">
        <v>15000000</v>
      </c>
      <c r="G777" s="59"/>
    </row>
    <row r="778" spans="1:7" ht="15.75" x14ac:dyDescent="0.25">
      <c r="A778" s="55" t="s">
        <v>1519</v>
      </c>
      <c r="B778" s="62" t="s">
        <v>1520</v>
      </c>
      <c r="C778" s="62" t="s">
        <v>802</v>
      </c>
      <c r="D778" s="58"/>
      <c r="E778" s="28"/>
      <c r="F778" s="28">
        <v>5000000</v>
      </c>
      <c r="G778" s="59"/>
    </row>
    <row r="779" spans="1:7" ht="15.75" x14ac:dyDescent="0.25">
      <c r="A779" s="55" t="s">
        <v>1521</v>
      </c>
      <c r="B779" s="56" t="s">
        <v>1522</v>
      </c>
      <c r="C779" s="70" t="s">
        <v>1523</v>
      </c>
      <c r="D779" s="58"/>
      <c r="E779" s="28"/>
      <c r="F779" s="28">
        <v>15000000</v>
      </c>
      <c r="G779" s="59"/>
    </row>
    <row r="780" spans="1:7" ht="15.75" x14ac:dyDescent="0.25">
      <c r="A780" s="55" t="s">
        <v>1524</v>
      </c>
      <c r="B780" s="62" t="s">
        <v>1525</v>
      </c>
      <c r="C780" s="62" t="s">
        <v>824</v>
      </c>
      <c r="D780" s="61" t="s">
        <v>1526</v>
      </c>
      <c r="E780" s="28">
        <v>16800</v>
      </c>
      <c r="F780" s="28">
        <v>5040000</v>
      </c>
      <c r="G780" s="59"/>
    </row>
    <row r="781" spans="1:7" ht="15.75" x14ac:dyDescent="0.25">
      <c r="A781" s="55" t="s">
        <v>1527</v>
      </c>
      <c r="B781" s="62" t="s">
        <v>1528</v>
      </c>
      <c r="C781" s="62" t="s">
        <v>296</v>
      </c>
      <c r="D781" s="58"/>
      <c r="E781" s="65"/>
      <c r="F781" s="28">
        <v>1562000</v>
      </c>
      <c r="G781" s="59"/>
    </row>
    <row r="782" spans="1:7" ht="15.75" x14ac:dyDescent="0.25">
      <c r="A782" s="55" t="s">
        <v>1529</v>
      </c>
      <c r="B782" s="62" t="s">
        <v>1530</v>
      </c>
      <c r="C782" s="56"/>
      <c r="D782" s="58"/>
      <c r="E782" s="65"/>
      <c r="F782" s="28">
        <v>500000</v>
      </c>
      <c r="G782" s="59"/>
    </row>
    <row r="783" spans="1:7" ht="15.75" x14ac:dyDescent="0.25">
      <c r="A783" s="55" t="s">
        <v>1531</v>
      </c>
      <c r="B783" s="78" t="s">
        <v>1532</v>
      </c>
      <c r="C783" s="115"/>
      <c r="D783" s="79"/>
      <c r="E783" s="80"/>
      <c r="F783" s="81">
        <v>20000000</v>
      </c>
      <c r="G783" s="82"/>
    </row>
    <row r="784" spans="1:7" ht="15.75" x14ac:dyDescent="0.25">
      <c r="A784" s="55" t="s">
        <v>1533</v>
      </c>
      <c r="B784" s="104" t="s">
        <v>710</v>
      </c>
      <c r="C784" s="116"/>
      <c r="D784" s="83"/>
      <c r="E784" s="84"/>
      <c r="F784" s="81">
        <v>20000000</v>
      </c>
      <c r="G784" s="85"/>
    </row>
    <row r="785" spans="1:7" ht="15.75" x14ac:dyDescent="0.25">
      <c r="A785" s="55" t="s">
        <v>1534</v>
      </c>
      <c r="B785" s="104" t="s">
        <v>1535</v>
      </c>
      <c r="C785" s="116"/>
      <c r="D785" s="83" t="s">
        <v>1536</v>
      </c>
      <c r="E785" s="86">
        <v>33050000</v>
      </c>
      <c r="F785" s="81">
        <f>E785*2</f>
        <v>66100000</v>
      </c>
      <c r="G785" s="87"/>
    </row>
    <row r="786" spans="1:7" ht="15.75" x14ac:dyDescent="0.25">
      <c r="A786" s="55" t="s">
        <v>1537</v>
      </c>
      <c r="B786" s="104" t="s">
        <v>1538</v>
      </c>
      <c r="C786" s="116"/>
      <c r="D786" s="83"/>
      <c r="E786" s="84"/>
      <c r="F786" s="81">
        <v>2000000</v>
      </c>
      <c r="G786" s="85"/>
    </row>
    <row r="787" spans="1:7" ht="15.75" x14ac:dyDescent="0.25">
      <c r="A787" s="55" t="s">
        <v>1539</v>
      </c>
      <c r="B787" s="104" t="s">
        <v>1540</v>
      </c>
      <c r="C787" s="116"/>
      <c r="D787" s="83"/>
      <c r="E787" s="84"/>
      <c r="F787" s="81">
        <v>1000000</v>
      </c>
      <c r="G787" s="85"/>
    </row>
    <row r="788" spans="1:7" ht="15.75" x14ac:dyDescent="0.25">
      <c r="A788" s="55" t="s">
        <v>1541</v>
      </c>
      <c r="B788" s="104" t="s">
        <v>1483</v>
      </c>
      <c r="C788" s="116"/>
      <c r="D788" s="88"/>
      <c r="E788" s="86"/>
      <c r="F788" s="81">
        <v>5000000</v>
      </c>
      <c r="G788" s="87"/>
    </row>
    <row r="789" spans="1:7" s="110" customFormat="1" ht="15.75" x14ac:dyDescent="0.25">
      <c r="A789" s="106" t="s">
        <v>1542</v>
      </c>
      <c r="B789" s="104" t="s">
        <v>1543</v>
      </c>
      <c r="C789" s="116"/>
      <c r="D789" s="107"/>
      <c r="E789" s="108"/>
      <c r="F789" s="108">
        <v>100600000</v>
      </c>
      <c r="G789" s="109"/>
    </row>
    <row r="790" spans="1:7" s="110" customFormat="1" ht="15.75" x14ac:dyDescent="0.25">
      <c r="A790" s="106" t="s">
        <v>1544</v>
      </c>
      <c r="B790" s="104" t="s">
        <v>1545</v>
      </c>
      <c r="C790" s="116"/>
      <c r="D790" s="107"/>
      <c r="E790" s="108"/>
      <c r="F790" s="81">
        <v>71912000</v>
      </c>
      <c r="G790" s="109"/>
    </row>
    <row r="791" spans="1:7" s="110" customFormat="1" ht="15.75" x14ac:dyDescent="0.25">
      <c r="A791" s="106" t="s">
        <v>1546</v>
      </c>
      <c r="B791" s="104" t="s">
        <v>1547</v>
      </c>
      <c r="C791" s="116"/>
      <c r="D791" s="107"/>
      <c r="E791" s="108"/>
      <c r="F791" s="108">
        <v>30000000</v>
      </c>
      <c r="G791" s="109"/>
    </row>
    <row r="792" spans="1:7" s="110" customFormat="1" ht="15.75" x14ac:dyDescent="0.25">
      <c r="A792" s="106" t="s">
        <v>1548</v>
      </c>
      <c r="B792" s="104" t="s">
        <v>1549</v>
      </c>
      <c r="C792" s="116"/>
      <c r="D792" s="107"/>
      <c r="E792" s="108"/>
      <c r="F792" s="108">
        <v>15515000</v>
      </c>
      <c r="G792" s="109"/>
    </row>
    <row r="793" spans="1:7" s="110" customFormat="1" ht="15.75" x14ac:dyDescent="0.25">
      <c r="A793" s="111" t="s">
        <v>1550</v>
      </c>
      <c r="B793" s="105" t="s">
        <v>1522</v>
      </c>
      <c r="C793" s="117"/>
      <c r="D793" s="112"/>
      <c r="E793" s="113"/>
      <c r="F793" s="113">
        <v>11500000</v>
      </c>
      <c r="G793" s="114"/>
    </row>
    <row r="794" spans="1:7" ht="16.5" thickBot="1" x14ac:dyDescent="0.3">
      <c r="A794" s="89"/>
      <c r="B794" s="90" t="s">
        <v>121</v>
      </c>
      <c r="C794" s="91"/>
      <c r="D794" s="92"/>
      <c r="E794" s="92"/>
      <c r="F794" s="93">
        <f>SUM(F106:F793)</f>
        <v>3719690695</v>
      </c>
      <c r="G794" s="94" t="s">
        <v>1551</v>
      </c>
    </row>
    <row r="795" spans="1:7" ht="15.75" x14ac:dyDescent="0.25">
      <c r="A795" s="52"/>
      <c r="B795" s="52"/>
      <c r="C795" s="52"/>
      <c r="D795" s="53"/>
      <c r="E795" s="53"/>
      <c r="F795" s="53"/>
      <c r="G795" s="52"/>
    </row>
    <row r="796" spans="1:7" ht="15.75" x14ac:dyDescent="0.25">
      <c r="A796" s="95" t="s">
        <v>1552</v>
      </c>
      <c r="B796" s="52"/>
      <c r="C796" s="96" t="s">
        <v>1553</v>
      </c>
      <c r="D796" s="96"/>
      <c r="E796" s="96"/>
      <c r="F796" s="97">
        <f>F794-F98</f>
        <v>1256808164</v>
      </c>
      <c r="G796" s="98" t="s">
        <v>1554</v>
      </c>
    </row>
    <row r="797" spans="1:7" ht="15.75" x14ac:dyDescent="0.25">
      <c r="A797" s="52"/>
      <c r="B797" s="52"/>
      <c r="C797" s="96"/>
      <c r="D797" s="96"/>
      <c r="E797" s="96"/>
      <c r="F797" s="97"/>
      <c r="G797" s="98"/>
    </row>
    <row r="798" spans="1:7" ht="15.75" x14ac:dyDescent="0.25">
      <c r="A798" s="52"/>
      <c r="B798" s="52"/>
      <c r="C798" s="99"/>
      <c r="D798" s="53"/>
      <c r="E798" s="53"/>
      <c r="F798" s="53"/>
      <c r="G798" s="52"/>
    </row>
    <row r="799" spans="1:7" ht="15.75" x14ac:dyDescent="0.25">
      <c r="A799" s="100" t="s">
        <v>1555</v>
      </c>
      <c r="B799" s="52"/>
      <c r="C799" s="52"/>
      <c r="D799" s="53"/>
      <c r="E799" s="53"/>
      <c r="F799" s="53"/>
      <c r="G799" s="52"/>
    </row>
    <row r="800" spans="1:7" ht="15.75" x14ac:dyDescent="0.25">
      <c r="A800" s="52"/>
      <c r="B800" s="101" t="s">
        <v>1556</v>
      </c>
      <c r="C800" s="52"/>
      <c r="D800" s="53"/>
      <c r="E800" s="53"/>
      <c r="F800" s="53"/>
      <c r="G800" s="52"/>
    </row>
    <row r="801" spans="1:7" ht="15.75" x14ac:dyDescent="0.25">
      <c r="A801" s="52"/>
      <c r="B801" s="101" t="s">
        <v>1557</v>
      </c>
      <c r="C801" s="52"/>
      <c r="D801" s="53"/>
      <c r="E801" s="53"/>
      <c r="F801" s="53"/>
      <c r="G801" s="52"/>
    </row>
    <row r="802" spans="1:7" ht="15.75" x14ac:dyDescent="0.25">
      <c r="A802" s="52"/>
      <c r="B802" s="101" t="s">
        <v>1558</v>
      </c>
      <c r="C802" s="52"/>
      <c r="D802" s="53"/>
      <c r="E802" s="53"/>
      <c r="F802" s="53"/>
      <c r="G802" s="52"/>
    </row>
    <row r="803" spans="1:7" ht="15.75" x14ac:dyDescent="0.25">
      <c r="A803" s="52"/>
      <c r="B803" s="101" t="s">
        <v>1559</v>
      </c>
      <c r="C803" s="52"/>
      <c r="D803" s="53"/>
      <c r="E803" s="53"/>
      <c r="F803" s="53"/>
      <c r="G803" s="52"/>
    </row>
    <row r="804" spans="1:7" ht="15.75" x14ac:dyDescent="0.25">
      <c r="A804" s="52"/>
      <c r="B804" s="101" t="s">
        <v>1560</v>
      </c>
      <c r="C804" s="52"/>
      <c r="D804" s="53"/>
      <c r="E804" s="53"/>
      <c r="F804" s="53"/>
      <c r="G804" s="52"/>
    </row>
    <row r="805" spans="1:7" ht="15.75" x14ac:dyDescent="0.25">
      <c r="A805" s="4"/>
      <c r="B805" s="101" t="s">
        <v>1561</v>
      </c>
      <c r="C805" s="4"/>
      <c r="D805" s="5"/>
      <c r="E805" s="5"/>
      <c r="F805" s="5"/>
      <c r="G805" s="4"/>
    </row>
    <row r="806" spans="1:7" x14ac:dyDescent="0.25">
      <c r="A806" s="102"/>
      <c r="B806" s="102"/>
      <c r="C806" s="102"/>
      <c r="D806" s="103"/>
      <c r="E806" s="103"/>
      <c r="F806" s="103"/>
      <c r="G806" s="102"/>
    </row>
  </sheetData>
  <mergeCells count="6">
    <mergeCell ref="A1:G1"/>
    <mergeCell ref="A2:G2"/>
    <mergeCell ref="A3:G3"/>
    <mergeCell ref="C796:E797"/>
    <mergeCell ref="F796:F797"/>
    <mergeCell ref="G796:G79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dcterms:created xsi:type="dcterms:W3CDTF">2016-06-11T04:22:42Z</dcterms:created>
  <dcterms:modified xsi:type="dcterms:W3CDTF">2016-06-11T04:24:48Z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